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GEMAV\15. PIP\Análise de processos\Formulário de Investimento\"/>
    </mc:Choice>
  </mc:AlternateContent>
  <xr:revisionPtr revIDLastSave="0" documentId="13_ncr:1_{35DFC3AA-2BBA-4DD8-A112-B427A56DA6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rio PIP" sheetId="22" r:id="rId1"/>
    <sheet name="Instruções" sheetId="23" r:id="rId2"/>
    <sheet name="NORMAS E MINUTA" sheetId="19" state="hidden" r:id="rId3"/>
    <sheet name="SIGEFES" sheetId="20" state="hidden" r:id="rId4"/>
    <sheet name="FONTE" sheetId="13" state="hidden" r:id="rId5"/>
    <sheet name="GND" sheetId="12" state="hidden" r:id="rId6"/>
    <sheet name="UO" sheetId="16" state="hidden" r:id="rId7"/>
  </sheets>
  <definedNames>
    <definedName name="Fonte">FONTE!$A$1:$A$92</definedName>
    <definedName name="GND">GND!$A$2:$A$7</definedName>
  </definedNames>
  <calcPr calcId="181029"/>
</workbook>
</file>

<file path=xl/calcChain.xml><?xml version="1.0" encoding="utf-8"?>
<calcChain xmlns="http://schemas.openxmlformats.org/spreadsheetml/2006/main">
  <c r="B20" i="22" l="1"/>
  <c r="D107" i="16" l="1"/>
  <c r="H2" i="12" l="1"/>
  <c r="H3" i="12"/>
  <c r="H4" i="12"/>
  <c r="H5" i="12"/>
  <c r="H6" i="12"/>
  <c r="H7" i="12"/>
  <c r="H1" i="12"/>
  <c r="D2" i="16" l="1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8" i="16"/>
  <c r="D109" i="16"/>
  <c r="D110" i="16"/>
  <c r="D111" i="16"/>
  <c r="D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Felipe Cunha Salles</author>
  </authors>
  <commentList>
    <comment ref="A3" authorId="0" shapeId="0" xr:uid="{F8E13B1F-005C-4BDD-80B5-59864FB756CD}">
      <text>
        <r>
          <rPr>
            <sz val="9"/>
            <color indexed="81"/>
            <rFont val="Segoe UI"/>
            <family val="2"/>
          </rPr>
          <t>Nome do projeto referente a despesas de investimento ou inversão financeira, conforme cadastrado no Plano de Investimentos Públicos (PIP) – o campo deve ser preenchido com o nome do projeto escrito da mesma forma que foi escrito no cadastro do PIP.</t>
        </r>
      </text>
    </comment>
    <comment ref="B3" authorId="0" shapeId="0" xr:uid="{766CB167-F967-4A86-9123-7B37E1C02A91}">
      <text>
        <r>
          <rPr>
            <sz val="9"/>
            <color indexed="81"/>
            <rFont val="Segoe UI"/>
            <family val="2"/>
          </rPr>
          <t>Código da UO beneficiária da alteração orçamentária ou liberação de recursos. Apenas o código. Ex: 48.101; 27.101</t>
        </r>
      </text>
    </comment>
    <comment ref="C3" authorId="0" shapeId="0" xr:uid="{95343F7F-AF51-42A2-B33D-C600C24DD9FB}">
      <text>
        <r>
          <rPr>
            <sz val="9"/>
            <color indexed="81"/>
            <rFont val="Segoe UI"/>
            <family val="2"/>
          </rPr>
          <t>Código da ação orçamentária que será atendida.</t>
        </r>
      </text>
    </comment>
    <comment ref="D3" authorId="0" shapeId="0" xr:uid="{08EE81C8-D9D1-4549-9447-0A20DF876BEB}">
      <text>
        <r>
          <rPr>
            <sz val="9"/>
            <color indexed="81"/>
            <rFont val="Segoe UI"/>
            <family val="2"/>
          </rPr>
          <t>Código completo da fonte que será atendida, com 10 dígitos (identificador de uso + fonte + detalhamento). Exemplos: 0101000000 e 0307000005.</t>
        </r>
      </text>
    </comment>
    <comment ref="E3" authorId="0" shapeId="0" xr:uid="{B8BD7DA5-B003-402E-BD54-F84FC9DDA7B0}">
      <text>
        <r>
          <rPr>
            <sz val="9"/>
            <color indexed="81"/>
            <rFont val="Segoe UI"/>
            <family val="2"/>
          </rPr>
          <t>Natureza de despesa a ser atendida. Exemplo: 449032, 449020.</t>
        </r>
      </text>
    </comment>
    <comment ref="F3" authorId="0" shapeId="0" xr:uid="{C332F9FC-8F3B-4AD0-8949-F32B7A100DE7}">
      <text>
        <r>
          <rPr>
            <sz val="9"/>
            <color indexed="81"/>
            <rFont val="Segoe UI"/>
            <family val="2"/>
          </rPr>
          <t>Plano orçamentário para o qual será destinado os recursos, digitar o código do PO.</t>
        </r>
      </text>
    </comment>
    <comment ref="G3" authorId="0" shapeId="0" xr:uid="{81AAFE7C-C6C0-4D1E-8758-7DB1EE845050}">
      <text>
        <r>
          <rPr>
            <sz val="9"/>
            <color indexed="81"/>
            <rFont val="Segoe UI"/>
            <family val="2"/>
          </rPr>
          <t>Valor, em Reais, solicitado no processo.</t>
        </r>
      </text>
    </comment>
    <comment ref="H3" authorId="0" shapeId="0" xr:uid="{AF207084-1FC1-4175-B68D-B07E0C3672AC}">
      <text>
        <r>
          <rPr>
            <sz val="9"/>
            <color indexed="81"/>
            <rFont val="Segoe UI"/>
            <family val="2"/>
          </rPr>
          <t>Digitar os códigos dos processos de crédito ou liberação de recursos que já tenham sido atendidos pela SEP.</t>
        </r>
      </text>
    </comment>
  </commentList>
</comments>
</file>

<file path=xl/sharedStrings.xml><?xml version="1.0" encoding="utf-8"?>
<sst xmlns="http://schemas.openxmlformats.org/spreadsheetml/2006/main" count="471" uniqueCount="352">
  <si>
    <t>FUNCOP</t>
  </si>
  <si>
    <t>ALEES</t>
  </si>
  <si>
    <t>FUNEPJ</t>
  </si>
  <si>
    <t>FERIDL</t>
  </si>
  <si>
    <t>FUNEMP</t>
  </si>
  <si>
    <t>FADEPES</t>
  </si>
  <si>
    <t>SCV</t>
  </si>
  <si>
    <t>SCM</t>
  </si>
  <si>
    <t>SECONT</t>
  </si>
  <si>
    <t>SECOM</t>
  </si>
  <si>
    <t>SEG</t>
  </si>
  <si>
    <t>FESAD</t>
  </si>
  <si>
    <t>PGE</t>
  </si>
  <si>
    <t>FUNCAD</t>
  </si>
  <si>
    <t>VICE</t>
  </si>
  <si>
    <t>SEFAZ</t>
  </si>
  <si>
    <t>BANESTES</t>
  </si>
  <si>
    <t>FUNSEFAZ</t>
  </si>
  <si>
    <t>SEP</t>
  </si>
  <si>
    <t>IJSN</t>
  </si>
  <si>
    <t>FUMDEVIT</t>
  </si>
  <si>
    <t>FEADM</t>
  </si>
  <si>
    <t>SEGER</t>
  </si>
  <si>
    <t>ESESP</t>
  </si>
  <si>
    <t>DIO</t>
  </si>
  <si>
    <t>PRODEST</t>
  </si>
  <si>
    <t>SEDES</t>
  </si>
  <si>
    <t>IPEM-ES</t>
  </si>
  <si>
    <t>ADERES</t>
  </si>
  <si>
    <t>BANDES</t>
  </si>
  <si>
    <t>SEAG</t>
  </si>
  <si>
    <t>IDAF</t>
  </si>
  <si>
    <t>INCAPER</t>
  </si>
  <si>
    <t>FEAC</t>
  </si>
  <si>
    <t>FUNSAF</t>
  </si>
  <si>
    <t>SECTI</t>
  </si>
  <si>
    <t>FAPES</t>
  </si>
  <si>
    <t>FUNCITEC</t>
  </si>
  <si>
    <t>FDI</t>
  </si>
  <si>
    <t>DER-ES</t>
  </si>
  <si>
    <t>CETURB-GV</t>
  </si>
  <si>
    <t>DETRAN</t>
  </si>
  <si>
    <t>IOPES</t>
  </si>
  <si>
    <t>FEP</t>
  </si>
  <si>
    <t>SEDURB</t>
  </si>
  <si>
    <t>CESAN</t>
  </si>
  <si>
    <t>FEHAB</t>
  </si>
  <si>
    <t>SETUR</t>
  </si>
  <si>
    <t>FUNTUR</t>
  </si>
  <si>
    <t>SESPORT</t>
  </si>
  <si>
    <t>PRÓ-ESPORTE</t>
  </si>
  <si>
    <t>SECULT</t>
  </si>
  <si>
    <t>APEES</t>
  </si>
  <si>
    <t>FUNCULTURA</t>
  </si>
  <si>
    <t>SEAMA</t>
  </si>
  <si>
    <t>IEMA</t>
  </si>
  <si>
    <t>AGERH</t>
  </si>
  <si>
    <t>FUNDEMA</t>
  </si>
  <si>
    <t>FUNDÁGUA</t>
  </si>
  <si>
    <t>SEDU</t>
  </si>
  <si>
    <t>FAMES</t>
  </si>
  <si>
    <t>FES</t>
  </si>
  <si>
    <t>SESP</t>
  </si>
  <si>
    <t>PCES</t>
  </si>
  <si>
    <t>PMES</t>
  </si>
  <si>
    <t>CBMES</t>
  </si>
  <si>
    <t>DSPM</t>
  </si>
  <si>
    <t>CEPDEC</t>
  </si>
  <si>
    <t>FUNREPOCI</t>
  </si>
  <si>
    <t>FUNREPOM</t>
  </si>
  <si>
    <t>FSPMES</t>
  </si>
  <si>
    <t>FUNREBOM</t>
  </si>
  <si>
    <t>SEJUS</t>
  </si>
  <si>
    <t>IASES</t>
  </si>
  <si>
    <t>FTP</t>
  </si>
  <si>
    <t>FEDC</t>
  </si>
  <si>
    <t>FEAS</t>
  </si>
  <si>
    <t>FIA</t>
  </si>
  <si>
    <t>FEPI</t>
  </si>
  <si>
    <t>IPAJM</t>
  </si>
  <si>
    <t>SETADES</t>
  </si>
  <si>
    <t>1 - PESSOAL E ENCARGOS SOCIAIS</t>
  </si>
  <si>
    <t>2 - JUROS E ENCARGOS DA DÍVIDA</t>
  </si>
  <si>
    <t>4 - INVESTIMENTOS</t>
  </si>
  <si>
    <t>5 - INVERSÕES FINANCEIRAS</t>
  </si>
  <si>
    <t>6 - AMORTIZAÇÃO DA DÍVIDA</t>
  </si>
  <si>
    <t>101 - REC. ORD.</t>
  </si>
  <si>
    <t>102 - MDE</t>
  </si>
  <si>
    <t>104 - AÇÕES E SERV. SAÚDE</t>
  </si>
  <si>
    <t>107 - ROYALTIES, PE E FEP</t>
  </si>
  <si>
    <t>108 - CESSÃO ONEROSA PRÉ-SAL</t>
  </si>
  <si>
    <t>115 - ALIEN. BENS</t>
  </si>
  <si>
    <t>116 - DEPÓSITOS JUDICIAIS – LEI Nº 10.549, DE 1º JULHO DE 2016</t>
  </si>
  <si>
    <t>133 - CONV. UNIÃO</t>
  </si>
  <si>
    <t>134 - INC. SUS - UNIÃO</t>
  </si>
  <si>
    <t>135 - SUS - PROD.</t>
  </si>
  <si>
    <t>139 - DOAÇÕES</t>
  </si>
  <si>
    <t>141 - CONV. ÓRGÃOS NÃO FEDERAIS</t>
  </si>
  <si>
    <t>142 - OP. DE CRED. INTERNAS</t>
  </si>
  <si>
    <t>143 - OP. DE CRED. EXTERNAS</t>
  </si>
  <si>
    <t>144 - TRANSF. A MUNICÍPIOS - CIDE</t>
  </si>
  <si>
    <t>146 - PDDE</t>
  </si>
  <si>
    <t>147 - PNAE</t>
  </si>
  <si>
    <t>148 - PNATE</t>
  </si>
  <si>
    <t>149 - PROG. BRASIL ALFABETIZADO</t>
  </si>
  <si>
    <t>151 - PEJA</t>
  </si>
  <si>
    <t>152 - FOMENTO E.M. INTEGRAL</t>
  </si>
  <si>
    <t>154 - CIDE</t>
  </si>
  <si>
    <t>155 - CUSTEIO - SUS – FEDERAL</t>
  </si>
  <si>
    <t>156 - INVESTIMENTO - SUS - FEDERAL</t>
  </si>
  <si>
    <t>157 - INC. SUAS - UNIÃO</t>
  </si>
  <si>
    <t>159 - TRANSF. FIN. A FUNDOS</t>
  </si>
  <si>
    <t>161 - FUNCOP</t>
  </si>
  <si>
    <t>163 - REC. LEI PELÉ</t>
  </si>
  <si>
    <t>165 - PRONATEC</t>
  </si>
  <si>
    <t>166 - PAR</t>
  </si>
  <si>
    <t>270 - REC. DA PREVIDÊNCIA</t>
  </si>
  <si>
    <t>271 - ARREC. ÓRGÃO</t>
  </si>
  <si>
    <t>272 - CONV. ÓRGÃOS FEDERAIS</t>
  </si>
  <si>
    <t>273 - CONV. ÓRGÃOS NÃO FEDERAIS</t>
  </si>
  <si>
    <t>274 - TRANSF. INST. PRIVADAS</t>
  </si>
  <si>
    <t>275 - OUTRAS TRANSF. DA UNIÃO</t>
  </si>
  <si>
    <t>280 - AUMENTO DO PATRIM. LÍQ. - EMPRESAS</t>
  </si>
  <si>
    <t>281 - REC. PRÓPRIOS</t>
  </si>
  <si>
    <t>282 - INVEST - OP. DE CRED. INTERNA</t>
  </si>
  <si>
    <t>283 - INVEST - OP. DE CRED. EXTERNA</t>
  </si>
  <si>
    <t>X</t>
  </si>
  <si>
    <t>RECURSOS DE CAIXA</t>
  </si>
  <si>
    <t>RECURSOS PRÓPRIOS</t>
  </si>
  <si>
    <t>3 - CUSTEIO</t>
  </si>
  <si>
    <t>1 - PESSOAL</t>
  </si>
  <si>
    <t>27101</t>
  </si>
  <si>
    <t>22101</t>
  </si>
  <si>
    <t>05101</t>
  </si>
  <si>
    <t>MPES</t>
  </si>
  <si>
    <t>03101</t>
  </si>
  <si>
    <t>TJEES</t>
  </si>
  <si>
    <t>28101</t>
  </si>
  <si>
    <t>30101</t>
  </si>
  <si>
    <t>31101</t>
  </si>
  <si>
    <t>32101</t>
  </si>
  <si>
    <t>35101</t>
  </si>
  <si>
    <t>SEMOBI</t>
  </si>
  <si>
    <t>36101</t>
  </si>
  <si>
    <t>37101</t>
  </si>
  <si>
    <t>39101</t>
  </si>
  <si>
    <t>40101</t>
  </si>
  <si>
    <t>41101</t>
  </si>
  <si>
    <t>42101</t>
  </si>
  <si>
    <t>45101</t>
  </si>
  <si>
    <t>10101</t>
  </si>
  <si>
    <t>46101</t>
  </si>
  <si>
    <t>47101</t>
  </si>
  <si>
    <t>70101</t>
  </si>
  <si>
    <t>SENT. JUDICIÁRIAS</t>
  </si>
  <si>
    <t>80101</t>
  </si>
  <si>
    <t>ENC-SEGER</t>
  </si>
  <si>
    <t>48101</t>
  </si>
  <si>
    <t>SEDH</t>
  </si>
  <si>
    <t>19101</t>
  </si>
  <si>
    <t>06101</t>
  </si>
  <si>
    <t>DPES</t>
  </si>
  <si>
    <t>16101</t>
  </si>
  <si>
    <t>01101</t>
  </si>
  <si>
    <t>02101</t>
  </si>
  <si>
    <t>TCEES</t>
  </si>
  <si>
    <t>80102</t>
  </si>
  <si>
    <t>ENC-SEFAZ</t>
  </si>
  <si>
    <t>45102</t>
  </si>
  <si>
    <t>40102</t>
  </si>
  <si>
    <t>10102</t>
  </si>
  <si>
    <t>10103</t>
  </si>
  <si>
    <t>45103</t>
  </si>
  <si>
    <t>45104</t>
  </si>
  <si>
    <t>10104</t>
  </si>
  <si>
    <t>80104</t>
  </si>
  <si>
    <t>ENC-SEP</t>
  </si>
  <si>
    <t>45105</t>
  </si>
  <si>
    <t>45106</t>
  </si>
  <si>
    <t>10109</t>
  </si>
  <si>
    <t>42201</t>
  </si>
  <si>
    <t>48201</t>
  </si>
  <si>
    <t>10201</t>
  </si>
  <si>
    <t>RTV-ES</t>
  </si>
  <si>
    <t>60201</t>
  </si>
  <si>
    <t>41201</t>
  </si>
  <si>
    <t>35201</t>
  </si>
  <si>
    <t>31201</t>
  </si>
  <si>
    <t>28201</t>
  </si>
  <si>
    <t>27201</t>
  </si>
  <si>
    <t>41202</t>
  </si>
  <si>
    <t>36202</t>
  </si>
  <si>
    <t>45202</t>
  </si>
  <si>
    <t>32202</t>
  </si>
  <si>
    <t>46202</t>
  </si>
  <si>
    <t>PROCON</t>
  </si>
  <si>
    <t>31202</t>
  </si>
  <si>
    <t>22202</t>
  </si>
  <si>
    <t>JUCEES</t>
  </si>
  <si>
    <t>28202</t>
  </si>
  <si>
    <t>35203</t>
  </si>
  <si>
    <t>31203</t>
  </si>
  <si>
    <t>CEASA</t>
  </si>
  <si>
    <t>30203</t>
  </si>
  <si>
    <t>28203</t>
  </si>
  <si>
    <t>22204</t>
  </si>
  <si>
    <t>30205</t>
  </si>
  <si>
    <t>30206</t>
  </si>
  <si>
    <t>30207</t>
  </si>
  <si>
    <t>ARSP</t>
  </si>
  <si>
    <t>30208</t>
  </si>
  <si>
    <t>ES GÁS</t>
  </si>
  <si>
    <t>35208</t>
  </si>
  <si>
    <t>60210</t>
  </si>
  <si>
    <t>FUNDO FINANCEIRO</t>
  </si>
  <si>
    <t>60211</t>
  </si>
  <si>
    <t>FUNDO PREVIDENCIÁRIO</t>
  </si>
  <si>
    <t>06901</t>
  </si>
  <si>
    <t>22901</t>
  </si>
  <si>
    <t>27901</t>
  </si>
  <si>
    <t>36901</t>
  </si>
  <si>
    <t>37901</t>
  </si>
  <si>
    <t>40901</t>
  </si>
  <si>
    <t>41901</t>
  </si>
  <si>
    <t>44901</t>
  </si>
  <si>
    <t>45901</t>
  </si>
  <si>
    <t>46901</t>
  </si>
  <si>
    <t>47901</t>
  </si>
  <si>
    <t>32901</t>
  </si>
  <si>
    <t>39901</t>
  </si>
  <si>
    <t>03901</t>
  </si>
  <si>
    <t>05901</t>
  </si>
  <si>
    <t>16901</t>
  </si>
  <si>
    <t>35901</t>
  </si>
  <si>
    <t>31901</t>
  </si>
  <si>
    <t>48901</t>
  </si>
  <si>
    <t>42901</t>
  </si>
  <si>
    <t>FUNPAES</t>
  </si>
  <si>
    <t>45902</t>
  </si>
  <si>
    <t>05902</t>
  </si>
  <si>
    <t>41902</t>
  </si>
  <si>
    <t>30902</t>
  </si>
  <si>
    <t>FUNDESUL</t>
  </si>
  <si>
    <t>48902</t>
  </si>
  <si>
    <t>27902</t>
  </si>
  <si>
    <t>32902</t>
  </si>
  <si>
    <t>22902</t>
  </si>
  <si>
    <t>FUNSES</t>
  </si>
  <si>
    <t>31902</t>
  </si>
  <si>
    <t>46903</t>
  </si>
  <si>
    <t>FUNPEN</t>
  </si>
  <si>
    <t>35903</t>
  </si>
  <si>
    <t>FEFIN</t>
  </si>
  <si>
    <t>45903</t>
  </si>
  <si>
    <t>48903</t>
  </si>
  <si>
    <t>31903</t>
  </si>
  <si>
    <t>FUNDO RURAL SUSTENTÁVEL</t>
  </si>
  <si>
    <t>46904</t>
  </si>
  <si>
    <t>45904</t>
  </si>
  <si>
    <t>31904</t>
  </si>
  <si>
    <t>FEACME</t>
  </si>
  <si>
    <t>47904</t>
  </si>
  <si>
    <t>10904</t>
  </si>
  <si>
    <t>FECC</t>
  </si>
  <si>
    <t>45905</t>
  </si>
  <si>
    <t>FUNPDEC</t>
  </si>
  <si>
    <t>47906</t>
  </si>
  <si>
    <t>FET</t>
  </si>
  <si>
    <t>45906</t>
  </si>
  <si>
    <t>FESP</t>
  </si>
  <si>
    <t xml:space="preserve"> - </t>
  </si>
  <si>
    <t>SC</t>
  </si>
  <si>
    <t>LC</t>
  </si>
  <si>
    <t>NP</t>
  </si>
  <si>
    <t>Excel</t>
  </si>
  <si>
    <t>Word</t>
  </si>
  <si>
    <t>N/A</t>
  </si>
  <si>
    <t>Minuta</t>
  </si>
  <si>
    <t>PES</t>
  </si>
  <si>
    <t>JUR</t>
  </si>
  <si>
    <t>ODC</t>
  </si>
  <si>
    <t>INV</t>
  </si>
  <si>
    <t>IFI</t>
  </si>
  <si>
    <t>AMT</t>
  </si>
  <si>
    <t>RES</t>
  </si>
  <si>
    <t>131 - SALÁRIO EDUCAÇÃO</t>
  </si>
  <si>
    <t>301 - SUP. FIN. - REC. ORD.</t>
  </si>
  <si>
    <t>302 - SUP. FIN. - MDE</t>
  </si>
  <si>
    <t>304 - SUP. FIN. - AÇÕES E SERV. SAÚDE</t>
  </si>
  <si>
    <t>307 - SUP. FIN. - ROYALTIES, PE E FEP</t>
  </si>
  <si>
    <t>308 - SUP. FIN. - CESSÃO ONEROSA PRÉ-SAL</t>
  </si>
  <si>
    <t>312 - SUP. FIN. - REVERSÃO SF - DEC Nº 2.829-R DE 17/08/11</t>
  </si>
  <si>
    <t>313 - SUP. FIN. - FUNDEB 60%</t>
  </si>
  <si>
    <t>314 - SUP. FIN. - FUNDEB 40%</t>
  </si>
  <si>
    <t>315 - SUP. FIN. - ALIEN. DE BENS</t>
  </si>
  <si>
    <t>316 - SUP. FIN. - DEPÓSITOS JUDICIAIS – LEI Nº 10.549/2016</t>
  </si>
  <si>
    <t>331 - SUP. FIN. - CT-PT EST. SAL. EDUC.</t>
  </si>
  <si>
    <t>333 - SUP. FIN. - CONV. UNIÃO</t>
  </si>
  <si>
    <t>334 - SUP. FIN. -  INC. SUS UNIÃO</t>
  </si>
  <si>
    <t>335 - SUP. FIN. - SUS PROD.</t>
  </si>
  <si>
    <t>336 - SUP. FIN. - TRANSF. CONST. MUNIC.</t>
  </si>
  <si>
    <t>339 - SUP. FIN. - DOAÇÕES</t>
  </si>
  <si>
    <t>341 - SUP. FIN. - CONV. ÓRGÃOS NÃO FED.</t>
  </si>
  <si>
    <t>342 - SUP. FIN. - OP. DE CRED. INTERNAS</t>
  </si>
  <si>
    <t>343 - SUP. FIN. - OP. DE CRED. EXTERNAS</t>
  </si>
  <si>
    <t>344 - SUP. FIN. - TRANSF. MUNIC. - CIDE</t>
  </si>
  <si>
    <t>346 - SUP. FIN. - PDDE</t>
  </si>
  <si>
    <t>347 - SUP. FIN. -  PNAE</t>
  </si>
  <si>
    <t>348 - SUP. FIN. - PNATE</t>
  </si>
  <si>
    <t>349 - SUP. FIN. - P. B. A.</t>
  </si>
  <si>
    <t>350 - SUP. FIN. - PROGESTÃO</t>
  </si>
  <si>
    <t>351 - SUP. FIN. - PEJA</t>
  </si>
  <si>
    <t>352 - SUP. FIN. - FOMENTO E.M. INTEGRAL</t>
  </si>
  <si>
    <t>354 - SUP. FIN. - CIDE</t>
  </si>
  <si>
    <t>355 - SUP. FIN. - CUSTEIO - SUS – FEDERAL</t>
  </si>
  <si>
    <t>356 - SUP. FIN. - INVESTIMENTO - SUS - FEDERAL</t>
  </si>
  <si>
    <t>357 - SUP. FIN. - INC. SUAS - UNIÃO</t>
  </si>
  <si>
    <t>359 - SUP. FIN. - TRANSF. FINANC. FUNDOS</t>
  </si>
  <si>
    <t>363 - SUP. FIN. - REC. LEI PELÉ</t>
  </si>
  <si>
    <t>365 - SUP. FIN. - PRONATEC</t>
  </si>
  <si>
    <t>366 - SUP. FIN. - PAR</t>
  </si>
  <si>
    <t>670 - SUP. FIN. - REC. DA PREVIDÊNCIA</t>
  </si>
  <si>
    <t>671 - SUP. FIN. - ARREC. ÓRGÃO</t>
  </si>
  <si>
    <t>672 - SUP. FIN. - CONV. ÓRGÃOS FED.</t>
  </si>
  <si>
    <t>673 - SUP. FIN. - CONV. ÓRGÃOS NÃO FED.</t>
  </si>
  <si>
    <t>674 - SUP. FIN. - TRANSF. INST. PRIVADAS</t>
  </si>
  <si>
    <t>675 - SUP. FIN. - OUTRAS TRANSF. DA UNIÃO</t>
  </si>
  <si>
    <t>169 - DECISÕES JUDICIAIS DESTINADAS AO COMBATE DA COVID-19</t>
  </si>
  <si>
    <t xml:space="preserve"> FUNDO DE PROTEÇÃO SOCIAL</t>
  </si>
  <si>
    <t>276 - FUNDO DE PROTEÇÃO SOCIAL DOS MILITARES</t>
  </si>
  <si>
    <t>Lei nº 11.231, de 06 de janeiro de 2021</t>
  </si>
  <si>
    <t>Decreto 4.810-R, de 25 de janeiro de 2021</t>
  </si>
  <si>
    <t>129 - CONV. INST. PRIVADAS</t>
  </si>
  <si>
    <t>167 - TRANSF. PARA AÇÕES DE DEFESA CIVIL</t>
  </si>
  <si>
    <t>113 - FUNDEB 70%</t>
  </si>
  <si>
    <t>114 - FUNDEB 30%</t>
  </si>
  <si>
    <t>130 - ENFRENTAMENTO AO COVID - 19</t>
  </si>
  <si>
    <t>330  - SUP.FIN. - ENFRENTAMENTO AO COVID-19</t>
  </si>
  <si>
    <t>329  - SUP.FIN. - CONVÊNIOS COM INST. PRIVADAS</t>
  </si>
  <si>
    <t>369 - SUP. FIN. - DECISÕES JUDICIAIS COVID-19</t>
  </si>
  <si>
    <t>676 - SUP. FIN. - FPS</t>
  </si>
  <si>
    <t>Natureza</t>
  </si>
  <si>
    <t>Fonte completa</t>
  </si>
  <si>
    <t>Cód. UO</t>
  </si>
  <si>
    <t>Nome do projeto
(Conforme cadastrado no PIP)</t>
  </si>
  <si>
    <t>Cod. PO</t>
  </si>
  <si>
    <t>Cod. Ação</t>
  </si>
  <si>
    <t>Total</t>
  </si>
  <si>
    <t>Já foi atendido por processo anterior? Quais</t>
  </si>
  <si>
    <t>Valor (R$)</t>
  </si>
  <si>
    <r>
      <rPr>
        <b/>
        <sz val="11"/>
        <color theme="1"/>
        <rFont val="Calibri"/>
        <family val="2"/>
        <scheme val="minor"/>
      </rPr>
      <t>Instruções para uso do Formulário de Alterações Orçamentárias para Investimentos Previstos no Decreto 4797-R, DE 07 de janeiro de 2021</t>
    </r>
    <r>
      <rPr>
        <sz val="11"/>
        <color theme="1"/>
        <rFont val="Calibri"/>
        <family val="2"/>
        <scheme val="minor"/>
      </rPr>
      <t xml:space="preserve">
Caso o processo não esteja cadastrado é necessário a solicitação do cadastro, por meio do e-mail gemav@planejamento.es.gov.br
Campos do formulário:
1. Nome do projeto: nome do projeto referente a despesas de investimento ou inversão financeira, conforme cadastrado no Plano de Investimentos Públicos (PIP) – o campo deve ser preenchido com o nome do projeto escrito da mesma forma que foi escrito no cadastro do PIP.
2. Cód. UO: código da UO beneficiária da alteração orçamentária ou liberação de recursos.
3. Cod. Ação: código da ação orçamentária que será atendida.
4. Fonte completa: código completo da fonte que será atendida, com 10 dígitos (identificador de uso + fonte + detalhamento). Exemplos: 0101000000 e 0307000005.
5. Natureza: natureza de despesa a ser atendida. Exemplo: 449032, 449020.
6. Cod. PO: plano orçamentário para o qual será destinado os recursos, digitar o código do PO.
7. Valor (R$): Valor, em Reais, solicitado no processo.
8. Já foi atendido por processo anterior? Quais: Digitar os códigos dos processos de crédito ou liberação de recursos que já tenham sido atendidos pela SEP.
Exemplo de preenchimento:</t>
    </r>
  </si>
  <si>
    <r>
      <t xml:space="preserve">Formulário de Alterações Orçamentárias para Investimentos
</t>
    </r>
    <r>
      <rPr>
        <b/>
        <sz val="13"/>
        <color theme="3" tint="-0.499984740745262"/>
        <rFont val="Calibri"/>
        <family val="2"/>
        <scheme val="minor"/>
      </rPr>
      <t>Decreto Nº 4797-R, de 07/01/2021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</si>
</sst>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indexed="72"/>
      <name val="Tahoma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9"/>
      <color indexed="81"/>
      <name val="Segoe UI"/>
      <family val="2"/>
    </font>
    <font>
      <b/>
      <sz val="13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F3FF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justify" vertical="center"/>
    </xf>
    <xf numFmtId="0" fontId="0" fillId="4" borderId="0" xfId="0" applyFill="1"/>
    <xf numFmtId="0" fontId="2" fillId="5" borderId="0" xfId="0" applyFont="1" applyFill="1" applyProtection="1"/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9" xfId="0" applyFont="1" applyFill="1" applyBorder="1" applyAlignment="1" applyProtection="1">
      <alignment horizontal="left" wrapText="1"/>
    </xf>
    <xf numFmtId="4" fontId="3" fillId="0" borderId="10" xfId="0" applyNumberFormat="1" applyFont="1" applyBorder="1" applyAlignment="1" applyProtection="1">
      <alignment horizontal="center"/>
    </xf>
    <xf numFmtId="4" fontId="3" fillId="0" borderId="12" xfId="0" applyNumberFormat="1" applyFont="1" applyBorder="1" applyAlignment="1" applyProtection="1">
      <alignment horizontal="center"/>
    </xf>
    <xf numFmtId="4" fontId="3" fillId="0" borderId="11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49" fontId="0" fillId="0" borderId="2" xfId="0" applyNumberFormat="1" applyBorder="1" applyAlignment="1" applyProtection="1">
      <alignment horizontal="right" vertical="center" wrapText="1"/>
      <protection locked="0"/>
    </xf>
    <xf numFmtId="49" fontId="0" fillId="0" borderId="2" xfId="0" quotePrefix="1" applyNumberForma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4" fontId="0" fillId="0" borderId="2" xfId="0" applyNumberFormat="1" applyBorder="1" applyAlignment="1" applyProtection="1">
      <alignment horizontal="right"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800000"/>
      <color rgb="FFCC0066"/>
      <color rgb="FFEBF3FF"/>
      <color rgb="FFDD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36195</xdr:rowOff>
    </xdr:from>
    <xdr:to>
      <xdr:col>7</xdr:col>
      <xdr:colOff>1200150</xdr:colOff>
      <xdr:row>1</xdr:row>
      <xdr:rowOff>81914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" y="706755"/>
          <a:ext cx="8562975" cy="45719"/>
        </a:xfrm>
        <a:prstGeom prst="rect">
          <a:avLst/>
        </a:prstGeom>
        <a:solidFill>
          <a:srgbClr val="CC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19049</xdr:colOff>
      <xdr:row>0</xdr:row>
      <xdr:rowOff>676274</xdr:rowOff>
    </xdr:from>
    <xdr:to>
      <xdr:col>7</xdr:col>
      <xdr:colOff>1247774</xdr:colOff>
      <xdr:row>1</xdr:row>
      <xdr:rowOff>45718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49" y="676274"/>
          <a:ext cx="8963025" cy="45719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142875</xdr:colOff>
      <xdr:row>0</xdr:row>
      <xdr:rowOff>76200</xdr:rowOff>
    </xdr:from>
    <xdr:to>
      <xdr:col>0</xdr:col>
      <xdr:colOff>1504950</xdr:colOff>
      <xdr:row>0</xdr:row>
      <xdr:rowOff>625752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6200"/>
          <a:ext cx="1362075" cy="549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3031490</xdr:rowOff>
    </xdr:from>
    <xdr:to>
      <xdr:col>0</xdr:col>
      <xdr:colOff>6508920</xdr:colOff>
      <xdr:row>26</xdr:row>
      <xdr:rowOff>9526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031490"/>
          <a:ext cx="6499395" cy="47885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0</xdr:rowOff>
        </xdr:from>
        <xdr:to>
          <xdr:col>8</xdr:col>
          <xdr:colOff>600075</xdr:colOff>
          <xdr:row>7</xdr:row>
          <xdr:rowOff>114300</xdr:rowOff>
        </xdr:to>
        <xdr:sp macro="" textlink="">
          <xdr:nvSpPr>
            <xdr:cNvPr id="7169" name="Combo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FCAE-3187-4A8C-9F9E-1F93D69D8ADE}">
  <dimension ref="A1:I26"/>
  <sheetViews>
    <sheetView showGridLines="0" showRowColHeaders="0" tabSelected="1" showRuler="0" zoomScale="130" zoomScaleNormal="130" zoomScaleSheetLayoutView="130" zoomScalePageLayoutView="85" workbookViewId="0">
      <selection activeCell="E4" sqref="E4"/>
    </sheetView>
  </sheetViews>
  <sheetFormatPr defaultRowHeight="15" x14ac:dyDescent="0.25"/>
  <cols>
    <col min="1" max="1" width="41.28515625" style="20" customWidth="1"/>
    <col min="2" max="2" width="11.140625" style="20" customWidth="1"/>
    <col min="3" max="3" width="9.7109375" style="20" bestFit="1" customWidth="1"/>
    <col min="4" max="4" width="12" style="20" bestFit="1" customWidth="1"/>
    <col min="5" max="5" width="9.28515625" style="20" bestFit="1" customWidth="1"/>
    <col min="6" max="6" width="9.140625" style="20"/>
    <col min="7" max="7" width="15.42578125" style="20" customWidth="1"/>
    <col min="8" max="8" width="18.140625" style="20" customWidth="1"/>
    <col min="9" max="16384" width="9.140625" style="20"/>
  </cols>
  <sheetData>
    <row r="1" spans="1:8" s="15" customFormat="1" ht="53.25" customHeight="1" thickTop="1" x14ac:dyDescent="0.25">
      <c r="A1" s="12" t="s">
        <v>351</v>
      </c>
      <c r="B1" s="13"/>
      <c r="C1" s="13"/>
      <c r="D1" s="13"/>
      <c r="E1" s="13"/>
      <c r="F1" s="13"/>
      <c r="G1" s="13"/>
      <c r="H1" s="14"/>
    </row>
    <row r="2" spans="1:8" s="15" customFormat="1" ht="7.15" customHeight="1" x14ac:dyDescent="0.25">
      <c r="A2" s="6"/>
      <c r="B2" s="6"/>
      <c r="C2" s="6"/>
      <c r="D2" s="6"/>
      <c r="E2" s="6"/>
      <c r="F2" s="6"/>
      <c r="G2" s="6"/>
      <c r="H2" s="6"/>
    </row>
    <row r="3" spans="1:8" s="15" customFormat="1" ht="45" x14ac:dyDescent="0.25">
      <c r="A3" s="8" t="s">
        <v>344</v>
      </c>
      <c r="B3" s="7" t="s">
        <v>343</v>
      </c>
      <c r="C3" s="7" t="s">
        <v>346</v>
      </c>
      <c r="D3" s="7" t="s">
        <v>342</v>
      </c>
      <c r="E3" s="7" t="s">
        <v>341</v>
      </c>
      <c r="F3" s="7" t="s">
        <v>345</v>
      </c>
      <c r="G3" s="7" t="s">
        <v>349</v>
      </c>
      <c r="H3" s="9" t="s">
        <v>348</v>
      </c>
    </row>
    <row r="4" spans="1:8" x14ac:dyDescent="0.25">
      <c r="A4" s="10"/>
      <c r="B4" s="21"/>
      <c r="C4" s="21"/>
      <c r="D4" s="22"/>
      <c r="E4" s="23"/>
      <c r="F4" s="21"/>
      <c r="G4" s="24"/>
      <c r="H4" s="25"/>
    </row>
    <row r="5" spans="1:8" x14ac:dyDescent="0.25">
      <c r="A5" s="10"/>
      <c r="B5" s="21"/>
      <c r="C5" s="21"/>
      <c r="D5" s="22"/>
      <c r="E5" s="23"/>
      <c r="F5" s="21"/>
      <c r="G5" s="24"/>
      <c r="H5" s="25"/>
    </row>
    <row r="6" spans="1:8" x14ac:dyDescent="0.25">
      <c r="A6" s="10"/>
      <c r="B6" s="21"/>
      <c r="C6" s="21"/>
      <c r="D6" s="21"/>
      <c r="E6" s="23"/>
      <c r="F6" s="21"/>
      <c r="G6" s="24"/>
      <c r="H6" s="25"/>
    </row>
    <row r="7" spans="1:8" x14ac:dyDescent="0.25">
      <c r="A7" s="10"/>
      <c r="B7" s="21"/>
      <c r="C7" s="21"/>
      <c r="D7" s="21"/>
      <c r="E7" s="23"/>
      <c r="F7" s="21"/>
      <c r="G7" s="24"/>
      <c r="H7" s="25"/>
    </row>
    <row r="8" spans="1:8" x14ac:dyDescent="0.25">
      <c r="A8" s="10"/>
      <c r="B8" s="21"/>
      <c r="C8" s="21"/>
      <c r="D8" s="21"/>
      <c r="E8" s="23"/>
      <c r="F8" s="21"/>
      <c r="G8" s="24"/>
      <c r="H8" s="25"/>
    </row>
    <row r="9" spans="1:8" x14ac:dyDescent="0.25">
      <c r="A9" s="10"/>
      <c r="B9" s="21"/>
      <c r="C9" s="21"/>
      <c r="D9" s="21"/>
      <c r="E9" s="23"/>
      <c r="F9" s="21"/>
      <c r="G9" s="24"/>
      <c r="H9" s="25"/>
    </row>
    <row r="10" spans="1:8" x14ac:dyDescent="0.25">
      <c r="A10" s="10"/>
      <c r="B10" s="21"/>
      <c r="C10" s="21"/>
      <c r="D10" s="21"/>
      <c r="E10" s="23"/>
      <c r="F10" s="21"/>
      <c r="G10" s="24"/>
      <c r="H10" s="25"/>
    </row>
    <row r="11" spans="1:8" x14ac:dyDescent="0.25">
      <c r="A11" s="10"/>
      <c r="B11" s="21"/>
      <c r="C11" s="21"/>
      <c r="D11" s="21"/>
      <c r="E11" s="23"/>
      <c r="F11" s="21"/>
      <c r="G11" s="24"/>
      <c r="H11" s="25"/>
    </row>
    <row r="12" spans="1:8" x14ac:dyDescent="0.25">
      <c r="A12" s="10"/>
      <c r="B12" s="21"/>
      <c r="C12" s="21"/>
      <c r="D12" s="21"/>
      <c r="E12" s="23"/>
      <c r="F12" s="21"/>
      <c r="G12" s="24"/>
      <c r="H12" s="25"/>
    </row>
    <row r="13" spans="1:8" x14ac:dyDescent="0.25">
      <c r="A13" s="10"/>
      <c r="B13" s="21"/>
      <c r="C13" s="21"/>
      <c r="D13" s="21"/>
      <c r="E13" s="23"/>
      <c r="F13" s="21"/>
      <c r="G13" s="24"/>
      <c r="H13" s="25"/>
    </row>
    <row r="14" spans="1:8" x14ac:dyDescent="0.25">
      <c r="A14" s="10"/>
      <c r="B14" s="21"/>
      <c r="C14" s="21"/>
      <c r="D14" s="21"/>
      <c r="E14" s="23"/>
      <c r="F14" s="21"/>
      <c r="G14" s="24"/>
      <c r="H14" s="25"/>
    </row>
    <row r="15" spans="1:8" x14ac:dyDescent="0.25">
      <c r="A15" s="10"/>
      <c r="B15" s="21"/>
      <c r="C15" s="21"/>
      <c r="D15" s="21"/>
      <c r="E15" s="23"/>
      <c r="F15" s="21"/>
      <c r="G15" s="24"/>
      <c r="H15" s="25"/>
    </row>
    <row r="16" spans="1:8" x14ac:dyDescent="0.25">
      <c r="A16" s="10"/>
      <c r="B16" s="21"/>
      <c r="C16" s="21"/>
      <c r="D16" s="21"/>
      <c r="E16" s="23"/>
      <c r="F16" s="21"/>
      <c r="G16" s="24"/>
      <c r="H16" s="25"/>
    </row>
    <row r="17" spans="1:9" x14ac:dyDescent="0.25">
      <c r="A17" s="10"/>
      <c r="B17" s="21"/>
      <c r="C17" s="21"/>
      <c r="D17" s="21"/>
      <c r="E17" s="23"/>
      <c r="F17" s="21"/>
      <c r="G17" s="24"/>
      <c r="H17" s="25"/>
    </row>
    <row r="18" spans="1:9" x14ac:dyDescent="0.25">
      <c r="A18" s="26"/>
      <c r="B18" s="23"/>
      <c r="C18" s="23"/>
      <c r="D18" s="23"/>
      <c r="E18" s="23"/>
      <c r="F18" s="23"/>
      <c r="G18" s="24"/>
      <c r="H18" s="27"/>
    </row>
    <row r="19" spans="1:9" x14ac:dyDescent="0.25">
      <c r="A19" s="26"/>
      <c r="B19" s="23"/>
      <c r="C19" s="23"/>
      <c r="D19" s="23"/>
      <c r="E19" s="23"/>
      <c r="F19" s="23"/>
      <c r="G19" s="24"/>
      <c r="H19" s="27"/>
    </row>
    <row r="20" spans="1:9" s="15" customFormat="1" ht="15.75" thickBot="1" x14ac:dyDescent="0.3">
      <c r="A20" s="16" t="s">
        <v>347</v>
      </c>
      <c r="B20" s="17">
        <f>SUM(G4:G19)</f>
        <v>0</v>
      </c>
      <c r="C20" s="18"/>
      <c r="D20" s="18"/>
      <c r="E20" s="18"/>
      <c r="F20" s="18"/>
      <c r="G20" s="18"/>
      <c r="H20" s="19"/>
    </row>
    <row r="21" spans="1:9" ht="16.5" thickTop="1" x14ac:dyDescent="0.25">
      <c r="A21" s="28"/>
      <c r="B21" s="28"/>
      <c r="C21" s="28"/>
      <c r="D21" s="28"/>
      <c r="E21" s="28"/>
      <c r="F21" s="28"/>
      <c r="G21" s="28"/>
      <c r="H21" s="28"/>
      <c r="I21" s="29"/>
    </row>
    <row r="22" spans="1:9" ht="15.75" x14ac:dyDescent="0.25">
      <c r="A22" s="28"/>
      <c r="B22" s="28"/>
      <c r="C22" s="28"/>
      <c r="D22" s="28"/>
      <c r="E22" s="28"/>
      <c r="F22" s="28"/>
      <c r="G22" s="28"/>
      <c r="H22" s="28"/>
      <c r="I22" s="29"/>
    </row>
    <row r="23" spans="1:9" ht="15.75" x14ac:dyDescent="0.25">
      <c r="A23" s="28"/>
      <c r="B23" s="28"/>
      <c r="C23" s="28"/>
      <c r="D23" s="28"/>
      <c r="E23" s="28"/>
      <c r="F23" s="28"/>
      <c r="G23" s="28"/>
      <c r="H23" s="28"/>
      <c r="I23" s="29"/>
    </row>
    <row r="24" spans="1:9" ht="15.75" x14ac:dyDescent="0.25">
      <c r="A24" s="28"/>
      <c r="B24" s="28"/>
      <c r="C24" s="28"/>
      <c r="D24" s="28"/>
      <c r="E24" s="28"/>
      <c r="F24" s="28"/>
      <c r="G24" s="28"/>
      <c r="H24" s="28"/>
      <c r="I24" s="29"/>
    </row>
    <row r="25" spans="1:9" x14ac:dyDescent="0.25">
      <c r="A25" s="30"/>
      <c r="B25" s="30"/>
      <c r="C25" s="30"/>
      <c r="D25" s="30"/>
      <c r="E25" s="30"/>
      <c r="F25" s="30"/>
      <c r="G25" s="30"/>
      <c r="H25" s="30"/>
      <c r="I25" s="29"/>
    </row>
    <row r="26" spans="1:9" x14ac:dyDescent="0.25">
      <c r="A26" s="29"/>
      <c r="B26" s="29"/>
      <c r="C26" s="29"/>
      <c r="D26" s="29"/>
      <c r="E26" s="29"/>
      <c r="F26" s="29"/>
      <c r="G26" s="29"/>
      <c r="H26" s="29"/>
      <c r="I26" s="29"/>
    </row>
  </sheetData>
  <sheetProtection algorithmName="SHA-512" hashValue="vNS+c4Oude7cIw8EIViam1yp3ToJQ3Fvc1/0JGZU6r+mI0/nrpn5jgoyZYh15U+JDqputCHKU0Gcjrhc0c5Opw==" saltValue="h0zZBia2SSc+M5NNkviBtQ==" spinCount="100000" sheet="1" objects="1" scenarios="1"/>
  <mergeCells count="2">
    <mergeCell ref="A1:H1"/>
    <mergeCell ref="B20:H20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06446-09BA-4D62-8B8F-E9A2D5EA5B1B}">
  <dimension ref="A1"/>
  <sheetViews>
    <sheetView showGridLines="0" showRowColHeaders="0" workbookViewId="0">
      <selection activeCell="E13" sqref="E13"/>
    </sheetView>
  </sheetViews>
  <sheetFormatPr defaultRowHeight="15" x14ac:dyDescent="0.25"/>
  <cols>
    <col min="1" max="1" width="160.5703125" customWidth="1"/>
  </cols>
  <sheetData>
    <row r="1" spans="1:1" ht="240" x14ac:dyDescent="0.25">
      <c r="A1" s="11" t="s">
        <v>350</v>
      </c>
    </row>
  </sheetData>
  <sheetProtection algorithmName="SHA-512" hashValue="C6XRbS0aQjYzD3K3q8fAwdoQW2Qo9MI1BKZAiQKrvjfXchgZSBmv8dZX/Bth9zbvc7eErk5IU2FGjRm1muNEGw==" saltValue="VUqvXy6lZVne+hT/iDQxkw==" spinCount="100000" sheet="1" objects="1" scenarios="1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7"/>
  <dimension ref="A1:C3"/>
  <sheetViews>
    <sheetView workbookViewId="0">
      <selection activeCell="H13" sqref="H13"/>
    </sheetView>
  </sheetViews>
  <sheetFormatPr defaultRowHeight="15" x14ac:dyDescent="0.25"/>
  <cols>
    <col min="1" max="1" width="46" customWidth="1"/>
  </cols>
  <sheetData>
    <row r="1" spans="1:3" ht="34.5" customHeight="1" x14ac:dyDescent="0.25">
      <c r="A1" s="4" t="s">
        <v>330</v>
      </c>
      <c r="C1" s="3" t="s">
        <v>275</v>
      </c>
    </row>
    <row r="2" spans="1:3" ht="15.75" x14ac:dyDescent="0.25">
      <c r="A2" t="s">
        <v>331</v>
      </c>
      <c r="C2" s="3" t="s">
        <v>274</v>
      </c>
    </row>
    <row r="3" spans="1:3" x14ac:dyDescent="0.25">
      <c r="C3" t="s">
        <v>276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8"/>
  <dimension ref="A1:A5"/>
  <sheetViews>
    <sheetView workbookViewId="0">
      <selection activeCell="N26" sqref="N26"/>
    </sheetView>
  </sheetViews>
  <sheetFormatPr defaultRowHeight="15" x14ac:dyDescent="0.25"/>
  <sheetData>
    <row r="1" spans="1:1" x14ac:dyDescent="0.25">
      <c r="A1" t="s">
        <v>272</v>
      </c>
    </row>
    <row r="2" spans="1:1" x14ac:dyDescent="0.25">
      <c r="A2" t="s">
        <v>271</v>
      </c>
    </row>
    <row r="3" spans="1:1" x14ac:dyDescent="0.25">
      <c r="A3" t="s">
        <v>273</v>
      </c>
    </row>
    <row r="4" spans="1:1" x14ac:dyDescent="0.25">
      <c r="A4" t="s">
        <v>277</v>
      </c>
    </row>
    <row r="5" spans="1:1" x14ac:dyDescent="0.25">
      <c r="A5" t="s">
        <v>276</v>
      </c>
    </row>
  </sheetData>
  <sheetProtection algorithmName="SHA-512" hashValue="rG1ADoDMiqvnztb1cWUtPfMKBcV/uF+EdrctToqcp0kgx5aw6939SRDpKEm7XaD2w/5MGYmC8w/18Ui3Qosm5Q==" saltValue="KhL1E31T9SouLf6rR0LjD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F93"/>
  <sheetViews>
    <sheetView topLeftCell="A61" workbookViewId="0">
      <selection activeCell="D69" sqref="D69"/>
    </sheetView>
  </sheetViews>
  <sheetFormatPr defaultRowHeight="15" x14ac:dyDescent="0.25"/>
  <cols>
    <col min="1" max="1" width="63.7109375" bestFit="1" customWidth="1"/>
    <col min="3" max="3" width="2.140625" bestFit="1" customWidth="1"/>
    <col min="6" max="6" width="19.85546875" bestFit="1" customWidth="1"/>
  </cols>
  <sheetData>
    <row r="1" spans="1:6" x14ac:dyDescent="0.25">
      <c r="A1" t="s">
        <v>86</v>
      </c>
      <c r="C1" s="1" t="s">
        <v>126</v>
      </c>
      <c r="F1" t="s">
        <v>127</v>
      </c>
    </row>
    <row r="2" spans="1:6" x14ac:dyDescent="0.25">
      <c r="A2" t="s">
        <v>87</v>
      </c>
      <c r="F2" t="s">
        <v>128</v>
      </c>
    </row>
    <row r="3" spans="1:6" x14ac:dyDescent="0.25">
      <c r="A3" t="s">
        <v>88</v>
      </c>
    </row>
    <row r="4" spans="1:6" x14ac:dyDescent="0.25">
      <c r="A4" t="s">
        <v>89</v>
      </c>
    </row>
    <row r="5" spans="1:6" x14ac:dyDescent="0.25">
      <c r="A5" t="s">
        <v>90</v>
      </c>
    </row>
    <row r="6" spans="1:6" x14ac:dyDescent="0.25">
      <c r="A6" t="s">
        <v>334</v>
      </c>
    </row>
    <row r="7" spans="1:6" x14ac:dyDescent="0.25">
      <c r="A7" t="s">
        <v>335</v>
      </c>
    </row>
    <row r="8" spans="1:6" x14ac:dyDescent="0.25">
      <c r="A8" t="s">
        <v>91</v>
      </c>
    </row>
    <row r="9" spans="1:6" x14ac:dyDescent="0.25">
      <c r="A9" t="s">
        <v>92</v>
      </c>
    </row>
    <row r="10" spans="1:6" x14ac:dyDescent="0.25">
      <c r="A10" t="s">
        <v>332</v>
      </c>
    </row>
    <row r="11" spans="1:6" x14ac:dyDescent="0.25">
      <c r="A11" t="s">
        <v>336</v>
      </c>
    </row>
    <row r="12" spans="1:6" x14ac:dyDescent="0.25">
      <c r="A12" t="s">
        <v>285</v>
      </c>
    </row>
    <row r="13" spans="1:6" x14ac:dyDescent="0.25">
      <c r="A13" t="s">
        <v>93</v>
      </c>
    </row>
    <row r="14" spans="1:6" x14ac:dyDescent="0.25">
      <c r="A14" t="s">
        <v>94</v>
      </c>
    </row>
    <row r="15" spans="1:6" x14ac:dyDescent="0.25">
      <c r="A15" t="s">
        <v>95</v>
      </c>
    </row>
    <row r="16" spans="1:6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333</v>
      </c>
    </row>
    <row r="37" spans="1:1" x14ac:dyDescent="0.25">
      <c r="A37" t="s">
        <v>327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  <row r="42" spans="1:1" x14ac:dyDescent="0.25">
      <c r="A42" t="s">
        <v>120</v>
      </c>
    </row>
    <row r="43" spans="1:1" x14ac:dyDescent="0.25">
      <c r="A43" t="s">
        <v>121</v>
      </c>
    </row>
    <row r="44" spans="1:1" x14ac:dyDescent="0.25">
      <c r="A44" t="s">
        <v>329</v>
      </c>
    </row>
    <row r="45" spans="1:1" x14ac:dyDescent="0.25">
      <c r="A45" t="s">
        <v>122</v>
      </c>
    </row>
    <row r="46" spans="1:1" x14ac:dyDescent="0.25">
      <c r="A46" t="s">
        <v>123</v>
      </c>
    </row>
    <row r="47" spans="1:1" x14ac:dyDescent="0.25">
      <c r="A47" t="s">
        <v>124</v>
      </c>
    </row>
    <row r="48" spans="1:1" x14ac:dyDescent="0.25">
      <c r="A48" t="s">
        <v>125</v>
      </c>
    </row>
    <row r="49" spans="1:1" x14ac:dyDescent="0.25">
      <c r="A49" t="s">
        <v>286</v>
      </c>
    </row>
    <row r="50" spans="1:1" x14ac:dyDescent="0.25">
      <c r="A50" t="s">
        <v>287</v>
      </c>
    </row>
    <row r="51" spans="1:1" x14ac:dyDescent="0.25">
      <c r="A51" t="s">
        <v>288</v>
      </c>
    </row>
    <row r="52" spans="1:1" x14ac:dyDescent="0.25">
      <c r="A52" t="s">
        <v>289</v>
      </c>
    </row>
    <row r="53" spans="1:1" x14ac:dyDescent="0.25">
      <c r="A53" t="s">
        <v>290</v>
      </c>
    </row>
    <row r="54" spans="1:1" x14ac:dyDescent="0.25">
      <c r="A54" t="s">
        <v>291</v>
      </c>
    </row>
    <row r="55" spans="1:1" x14ac:dyDescent="0.25">
      <c r="A55" t="s">
        <v>292</v>
      </c>
    </row>
    <row r="56" spans="1:1" x14ac:dyDescent="0.25">
      <c r="A56" t="s">
        <v>293</v>
      </c>
    </row>
    <row r="57" spans="1:1" x14ac:dyDescent="0.25">
      <c r="A57" t="s">
        <v>294</v>
      </c>
    </row>
    <row r="58" spans="1:1" x14ac:dyDescent="0.25">
      <c r="A58" t="s">
        <v>295</v>
      </c>
    </row>
    <row r="59" spans="1:1" x14ac:dyDescent="0.25">
      <c r="A59" t="s">
        <v>338</v>
      </c>
    </row>
    <row r="60" spans="1:1" x14ac:dyDescent="0.25">
      <c r="A60" t="s">
        <v>337</v>
      </c>
    </row>
    <row r="61" spans="1:1" x14ac:dyDescent="0.25">
      <c r="A61" t="s">
        <v>296</v>
      </c>
    </row>
    <row r="62" spans="1:1" x14ac:dyDescent="0.25">
      <c r="A62" t="s">
        <v>297</v>
      </c>
    </row>
    <row r="63" spans="1:1" x14ac:dyDescent="0.25">
      <c r="A63" t="s">
        <v>298</v>
      </c>
    </row>
    <row r="64" spans="1:1" x14ac:dyDescent="0.25">
      <c r="A64" t="s">
        <v>299</v>
      </c>
    </row>
    <row r="65" spans="1:1" x14ac:dyDescent="0.25">
      <c r="A65" t="s">
        <v>300</v>
      </c>
    </row>
    <row r="66" spans="1:1" x14ac:dyDescent="0.25">
      <c r="A66" t="s">
        <v>301</v>
      </c>
    </row>
    <row r="67" spans="1:1" x14ac:dyDescent="0.25">
      <c r="A67" t="s">
        <v>302</v>
      </c>
    </row>
    <row r="68" spans="1:1" x14ac:dyDescent="0.25">
      <c r="A68" t="s">
        <v>303</v>
      </c>
    </row>
    <row r="69" spans="1:1" x14ac:dyDescent="0.25">
      <c r="A69" t="s">
        <v>304</v>
      </c>
    </row>
    <row r="70" spans="1:1" x14ac:dyDescent="0.25">
      <c r="A70" t="s">
        <v>305</v>
      </c>
    </row>
    <row r="71" spans="1:1" x14ac:dyDescent="0.25">
      <c r="A71" t="s">
        <v>306</v>
      </c>
    </row>
    <row r="72" spans="1:1" x14ac:dyDescent="0.25">
      <c r="A72" t="s">
        <v>307</v>
      </c>
    </row>
    <row r="73" spans="1:1" x14ac:dyDescent="0.25">
      <c r="A73" t="s">
        <v>308</v>
      </c>
    </row>
    <row r="74" spans="1:1" x14ac:dyDescent="0.25">
      <c r="A74" t="s">
        <v>309</v>
      </c>
    </row>
    <row r="75" spans="1:1" x14ac:dyDescent="0.25">
      <c r="A75" t="s">
        <v>310</v>
      </c>
    </row>
    <row r="76" spans="1:1" x14ac:dyDescent="0.25">
      <c r="A76" t="s">
        <v>311</v>
      </c>
    </row>
    <row r="77" spans="1:1" x14ac:dyDescent="0.25">
      <c r="A77" t="s">
        <v>312</v>
      </c>
    </row>
    <row r="78" spans="1:1" x14ac:dyDescent="0.25">
      <c r="A78" t="s">
        <v>313</v>
      </c>
    </row>
    <row r="79" spans="1:1" x14ac:dyDescent="0.25">
      <c r="A79" t="s">
        <v>314</v>
      </c>
    </row>
    <row r="80" spans="1:1" x14ac:dyDescent="0.25">
      <c r="A80" t="s">
        <v>315</v>
      </c>
    </row>
    <row r="81" spans="1:1" x14ac:dyDescent="0.25">
      <c r="A81" t="s">
        <v>316</v>
      </c>
    </row>
    <row r="82" spans="1:1" x14ac:dyDescent="0.25">
      <c r="A82" t="s">
        <v>317</v>
      </c>
    </row>
    <row r="83" spans="1:1" x14ac:dyDescent="0.25">
      <c r="A83" t="s">
        <v>318</v>
      </c>
    </row>
    <row r="84" spans="1:1" x14ac:dyDescent="0.25">
      <c r="A84" t="s">
        <v>319</v>
      </c>
    </row>
    <row r="85" spans="1:1" x14ac:dyDescent="0.25">
      <c r="A85" t="s">
        <v>320</v>
      </c>
    </row>
    <row r="86" spans="1:1" x14ac:dyDescent="0.25">
      <c r="A86" t="s">
        <v>339</v>
      </c>
    </row>
    <row r="87" spans="1:1" x14ac:dyDescent="0.25">
      <c r="A87" t="s">
        <v>321</v>
      </c>
    </row>
    <row r="88" spans="1:1" x14ac:dyDescent="0.25">
      <c r="A88" t="s">
        <v>322</v>
      </c>
    </row>
    <row r="89" spans="1:1" x14ac:dyDescent="0.25">
      <c r="A89" t="s">
        <v>323</v>
      </c>
    </row>
    <row r="90" spans="1:1" x14ac:dyDescent="0.25">
      <c r="A90" t="s">
        <v>324</v>
      </c>
    </row>
    <row r="91" spans="1:1" x14ac:dyDescent="0.25">
      <c r="A91" t="s">
        <v>325</v>
      </c>
    </row>
    <row r="92" spans="1:1" x14ac:dyDescent="0.25">
      <c r="A92" t="s">
        <v>326</v>
      </c>
    </row>
    <row r="93" spans="1:1" x14ac:dyDescent="0.25">
      <c r="A93" t="s">
        <v>340</v>
      </c>
    </row>
  </sheetData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7169" r:id="rId3" name="ComboBox1">
          <controlPr defaultSize="0" autoLine="0" listFillRange="Fonte" r:id="rId4">
            <anchor moveWithCells="1">
              <from>
                <xdr:col>5</xdr:col>
                <xdr:colOff>228600</xdr:colOff>
                <xdr:row>6</xdr:row>
                <xdr:rowOff>0</xdr:rowOff>
              </from>
              <to>
                <xdr:col>8</xdr:col>
                <xdr:colOff>600075</xdr:colOff>
                <xdr:row>7</xdr:row>
                <xdr:rowOff>114300</xdr:rowOff>
              </to>
            </anchor>
          </controlPr>
        </control>
      </mc:Choice>
      <mc:Fallback>
        <control shapeId="7169" r:id="rId3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H7"/>
  <sheetViews>
    <sheetView workbookViewId="0">
      <selection activeCell="N26" sqref="N26"/>
    </sheetView>
  </sheetViews>
  <sheetFormatPr defaultRowHeight="15" x14ac:dyDescent="0.25"/>
  <cols>
    <col min="1" max="1" width="31.28515625" bestFit="1" customWidth="1"/>
    <col min="6" max="6" width="5.5703125" customWidth="1"/>
  </cols>
  <sheetData>
    <row r="1" spans="1:8" x14ac:dyDescent="0.25">
      <c r="E1">
        <v>1</v>
      </c>
      <c r="F1" t="s">
        <v>270</v>
      </c>
      <c r="G1" t="s">
        <v>278</v>
      </c>
      <c r="H1" t="str">
        <f>CONCATENATE(E1,F1,G1)</f>
        <v>1 - PES</v>
      </c>
    </row>
    <row r="2" spans="1:8" x14ac:dyDescent="0.25">
      <c r="A2" t="s">
        <v>81</v>
      </c>
      <c r="E2">
        <v>2</v>
      </c>
      <c r="F2" t="s">
        <v>270</v>
      </c>
      <c r="G2" t="s">
        <v>279</v>
      </c>
      <c r="H2" t="str">
        <f t="shared" ref="H2:H7" si="0">CONCATENATE(E2,F2,G2)</f>
        <v>2 - JUR</v>
      </c>
    </row>
    <row r="3" spans="1:8" x14ac:dyDescent="0.25">
      <c r="A3" t="s">
        <v>82</v>
      </c>
      <c r="C3" t="s">
        <v>130</v>
      </c>
      <c r="E3">
        <v>3</v>
      </c>
      <c r="F3" t="s">
        <v>270</v>
      </c>
      <c r="G3" t="s">
        <v>280</v>
      </c>
      <c r="H3" t="str">
        <f t="shared" si="0"/>
        <v>3 - ODC</v>
      </c>
    </row>
    <row r="4" spans="1:8" x14ac:dyDescent="0.25">
      <c r="A4" s="5" t="s">
        <v>129</v>
      </c>
      <c r="C4" t="s">
        <v>129</v>
      </c>
      <c r="E4">
        <v>4</v>
      </c>
      <c r="F4" t="s">
        <v>270</v>
      </c>
      <c r="G4" t="s">
        <v>281</v>
      </c>
      <c r="H4" t="str">
        <f t="shared" si="0"/>
        <v>4 - INV</v>
      </c>
    </row>
    <row r="5" spans="1:8" x14ac:dyDescent="0.25">
      <c r="A5" t="s">
        <v>83</v>
      </c>
      <c r="E5">
        <v>5</v>
      </c>
      <c r="F5" t="s">
        <v>270</v>
      </c>
      <c r="G5" t="s">
        <v>282</v>
      </c>
      <c r="H5" t="str">
        <f t="shared" si="0"/>
        <v>5 - IFI</v>
      </c>
    </row>
    <row r="6" spans="1:8" x14ac:dyDescent="0.25">
      <c r="A6" t="s">
        <v>84</v>
      </c>
      <c r="E6">
        <v>6</v>
      </c>
      <c r="F6" t="s">
        <v>270</v>
      </c>
      <c r="G6" t="s">
        <v>283</v>
      </c>
      <c r="H6" t="str">
        <f t="shared" si="0"/>
        <v>6 - AMT</v>
      </c>
    </row>
    <row r="7" spans="1:8" x14ac:dyDescent="0.25">
      <c r="A7" t="s">
        <v>85</v>
      </c>
      <c r="E7">
        <v>9</v>
      </c>
      <c r="F7" t="s">
        <v>270</v>
      </c>
      <c r="G7" t="s">
        <v>284</v>
      </c>
      <c r="H7" t="str">
        <f t="shared" si="0"/>
        <v>9 - RES</v>
      </c>
    </row>
  </sheetData>
  <sheetProtection algorithmName="SHA-512" hashValue="b0sxU61bhUTxW26CNxljr5X5q4FKk/HCRWtDGIuXmwdMlhzoyJRCDQ0wdNQvhREkMHPe8kwsNOO65Zr6nbCEig==" saltValue="wOeAWMLG9KJI5eRUqKto1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9"/>
  <dimension ref="A1:D111"/>
  <sheetViews>
    <sheetView topLeftCell="A92" workbookViewId="0">
      <selection activeCell="D107" sqref="D107"/>
    </sheetView>
  </sheetViews>
  <sheetFormatPr defaultRowHeight="15" x14ac:dyDescent="0.25"/>
  <cols>
    <col min="3" max="3" width="11.7109375" customWidth="1"/>
    <col min="4" max="4" width="29.140625" customWidth="1"/>
  </cols>
  <sheetData>
    <row r="1" spans="1:4" x14ac:dyDescent="0.25">
      <c r="A1" s="2" t="s">
        <v>163</v>
      </c>
      <c r="B1" s="2" t="s">
        <v>270</v>
      </c>
      <c r="C1" s="2" t="s">
        <v>1</v>
      </c>
      <c r="D1" t="str">
        <f>CONCATENATE(A1,B1,C1)</f>
        <v>01101 - ALEES</v>
      </c>
    </row>
    <row r="2" spans="1:4" x14ac:dyDescent="0.25">
      <c r="A2" s="2" t="s">
        <v>164</v>
      </c>
      <c r="B2" s="2" t="s">
        <v>270</v>
      </c>
      <c r="C2" s="2" t="s">
        <v>165</v>
      </c>
      <c r="D2" t="str">
        <f t="shared" ref="D2:D65" si="0">CONCATENATE(A2,B2,C2)</f>
        <v>02101 - TCEES</v>
      </c>
    </row>
    <row r="3" spans="1:4" x14ac:dyDescent="0.25">
      <c r="A3" s="2" t="s">
        <v>135</v>
      </c>
      <c r="B3" s="2" t="s">
        <v>270</v>
      </c>
      <c r="C3" s="2" t="s">
        <v>136</v>
      </c>
      <c r="D3" t="str">
        <f t="shared" si="0"/>
        <v>03101 - TJEES</v>
      </c>
    </row>
    <row r="4" spans="1:4" x14ac:dyDescent="0.25">
      <c r="A4" s="2" t="s">
        <v>230</v>
      </c>
      <c r="B4" s="2" t="s">
        <v>270</v>
      </c>
      <c r="C4" s="2" t="s">
        <v>2</v>
      </c>
      <c r="D4" t="str">
        <f t="shared" si="0"/>
        <v>03901 - FUNEPJ</v>
      </c>
    </row>
    <row r="5" spans="1:4" x14ac:dyDescent="0.25">
      <c r="A5" s="2" t="s">
        <v>133</v>
      </c>
      <c r="B5" s="2" t="s">
        <v>270</v>
      </c>
      <c r="C5" s="2" t="s">
        <v>134</v>
      </c>
      <c r="D5" t="str">
        <f t="shared" si="0"/>
        <v>05101 - MPES</v>
      </c>
    </row>
    <row r="6" spans="1:4" x14ac:dyDescent="0.25">
      <c r="A6" s="2" t="s">
        <v>231</v>
      </c>
      <c r="B6" s="2" t="s">
        <v>270</v>
      </c>
      <c r="C6" s="2" t="s">
        <v>3</v>
      </c>
      <c r="D6" t="str">
        <f t="shared" si="0"/>
        <v>05901 - FERIDL</v>
      </c>
    </row>
    <row r="7" spans="1:4" x14ac:dyDescent="0.25">
      <c r="A7" s="2" t="s">
        <v>239</v>
      </c>
      <c r="B7" s="2" t="s">
        <v>270</v>
      </c>
      <c r="C7" s="2" t="s">
        <v>4</v>
      </c>
      <c r="D7" t="str">
        <f t="shared" si="0"/>
        <v>05902 - FUNEMP</v>
      </c>
    </row>
    <row r="8" spans="1:4" x14ac:dyDescent="0.25">
      <c r="A8" s="2" t="s">
        <v>160</v>
      </c>
      <c r="B8" s="2" t="s">
        <v>270</v>
      </c>
      <c r="C8" s="2" t="s">
        <v>161</v>
      </c>
      <c r="D8" t="str">
        <f t="shared" si="0"/>
        <v>06101 - DPES</v>
      </c>
    </row>
    <row r="9" spans="1:4" x14ac:dyDescent="0.25">
      <c r="A9" s="2" t="s">
        <v>217</v>
      </c>
      <c r="B9" s="2" t="s">
        <v>270</v>
      </c>
      <c r="C9" s="2" t="s">
        <v>5</v>
      </c>
      <c r="D9" t="str">
        <f t="shared" si="0"/>
        <v>06901 - FADEPES</v>
      </c>
    </row>
    <row r="10" spans="1:4" x14ac:dyDescent="0.25">
      <c r="A10" s="2" t="s">
        <v>150</v>
      </c>
      <c r="B10" s="2" t="s">
        <v>270</v>
      </c>
      <c r="C10" s="2" t="s">
        <v>6</v>
      </c>
      <c r="D10" t="str">
        <f t="shared" si="0"/>
        <v>10101 - SCV</v>
      </c>
    </row>
    <row r="11" spans="1:4" x14ac:dyDescent="0.25">
      <c r="A11" s="2" t="s">
        <v>170</v>
      </c>
      <c r="B11" s="2" t="s">
        <v>270</v>
      </c>
      <c r="C11" s="2" t="s">
        <v>7</v>
      </c>
      <c r="D11" t="str">
        <f t="shared" si="0"/>
        <v>10102 - SCM</v>
      </c>
    </row>
    <row r="12" spans="1:4" x14ac:dyDescent="0.25">
      <c r="A12" s="2" t="s">
        <v>171</v>
      </c>
      <c r="B12" s="2" t="s">
        <v>270</v>
      </c>
      <c r="C12" s="2" t="s">
        <v>8</v>
      </c>
      <c r="D12" t="str">
        <f t="shared" si="0"/>
        <v>10103 - SECONT</v>
      </c>
    </row>
    <row r="13" spans="1:4" x14ac:dyDescent="0.25">
      <c r="A13" s="2" t="s">
        <v>174</v>
      </c>
      <c r="B13" s="2" t="s">
        <v>270</v>
      </c>
      <c r="C13" s="2" t="s">
        <v>9</v>
      </c>
      <c r="D13" t="str">
        <f t="shared" si="0"/>
        <v>10104 - SECOM</v>
      </c>
    </row>
    <row r="14" spans="1:4" x14ac:dyDescent="0.25">
      <c r="A14" s="2" t="s">
        <v>179</v>
      </c>
      <c r="B14" s="2" t="s">
        <v>270</v>
      </c>
      <c r="C14" s="2" t="s">
        <v>10</v>
      </c>
      <c r="D14" t="str">
        <f t="shared" si="0"/>
        <v>10109 - SEG</v>
      </c>
    </row>
    <row r="15" spans="1:4" x14ac:dyDescent="0.25">
      <c r="A15" s="2" t="s">
        <v>182</v>
      </c>
      <c r="B15" s="2" t="s">
        <v>270</v>
      </c>
      <c r="C15" s="2" t="s">
        <v>183</v>
      </c>
      <c r="D15" t="str">
        <f t="shared" si="0"/>
        <v>10201 - RTV-ES</v>
      </c>
    </row>
    <row r="16" spans="1:4" x14ac:dyDescent="0.25">
      <c r="A16" s="2" t="s">
        <v>262</v>
      </c>
      <c r="B16" s="2" t="s">
        <v>270</v>
      </c>
      <c r="C16" s="2" t="s">
        <v>263</v>
      </c>
      <c r="D16" t="str">
        <f t="shared" si="0"/>
        <v>10904 - FECC</v>
      </c>
    </row>
    <row r="17" spans="1:4" x14ac:dyDescent="0.25">
      <c r="A17" s="2" t="s">
        <v>162</v>
      </c>
      <c r="B17" s="2" t="s">
        <v>270</v>
      </c>
      <c r="C17" s="2" t="s">
        <v>12</v>
      </c>
      <c r="D17" t="str">
        <f t="shared" si="0"/>
        <v>16101 - PGE</v>
      </c>
    </row>
    <row r="18" spans="1:4" x14ac:dyDescent="0.25">
      <c r="A18" s="2" t="s">
        <v>232</v>
      </c>
      <c r="B18" s="2" t="s">
        <v>270</v>
      </c>
      <c r="C18" s="2" t="s">
        <v>13</v>
      </c>
      <c r="D18" t="str">
        <f t="shared" si="0"/>
        <v>16901 - FUNCAD</v>
      </c>
    </row>
    <row r="19" spans="1:4" x14ac:dyDescent="0.25">
      <c r="A19" s="2" t="s">
        <v>159</v>
      </c>
      <c r="B19" s="2" t="s">
        <v>270</v>
      </c>
      <c r="C19" s="2" t="s">
        <v>14</v>
      </c>
      <c r="D19" t="str">
        <f t="shared" si="0"/>
        <v>19101 - VICE</v>
      </c>
    </row>
    <row r="20" spans="1:4" x14ac:dyDescent="0.25">
      <c r="A20" s="2" t="s">
        <v>132</v>
      </c>
      <c r="B20" s="2" t="s">
        <v>270</v>
      </c>
      <c r="C20" s="2" t="s">
        <v>15</v>
      </c>
      <c r="D20" t="str">
        <f t="shared" si="0"/>
        <v>22101 - SEFAZ</v>
      </c>
    </row>
    <row r="21" spans="1:4" x14ac:dyDescent="0.25">
      <c r="A21" s="2" t="s">
        <v>197</v>
      </c>
      <c r="B21" s="2" t="s">
        <v>270</v>
      </c>
      <c r="C21" s="2" t="s">
        <v>198</v>
      </c>
      <c r="D21" t="str">
        <f t="shared" si="0"/>
        <v>22202 - JUCEES</v>
      </c>
    </row>
    <row r="22" spans="1:4" x14ac:dyDescent="0.25">
      <c r="A22" s="2" t="s">
        <v>205</v>
      </c>
      <c r="B22" s="2" t="s">
        <v>270</v>
      </c>
      <c r="C22" s="2" t="s">
        <v>16</v>
      </c>
      <c r="D22" t="str">
        <f t="shared" si="0"/>
        <v>22204 - BANESTES</v>
      </c>
    </row>
    <row r="23" spans="1:4" x14ac:dyDescent="0.25">
      <c r="A23" s="2" t="s">
        <v>218</v>
      </c>
      <c r="B23" s="2" t="s">
        <v>270</v>
      </c>
      <c r="C23" s="2" t="s">
        <v>17</v>
      </c>
      <c r="D23" t="str">
        <f t="shared" si="0"/>
        <v>22901 - FUNSEFAZ</v>
      </c>
    </row>
    <row r="24" spans="1:4" x14ac:dyDescent="0.25">
      <c r="A24" s="2" t="s">
        <v>246</v>
      </c>
      <c r="B24" s="2" t="s">
        <v>270</v>
      </c>
      <c r="C24" s="2" t="s">
        <v>247</v>
      </c>
      <c r="D24" t="str">
        <f t="shared" si="0"/>
        <v>22902 - FUNSES</v>
      </c>
    </row>
    <row r="25" spans="1:4" x14ac:dyDescent="0.25">
      <c r="A25" s="2" t="s">
        <v>131</v>
      </c>
      <c r="B25" s="2" t="s">
        <v>270</v>
      </c>
      <c r="C25" s="2" t="s">
        <v>18</v>
      </c>
      <c r="D25" t="str">
        <f t="shared" si="0"/>
        <v>27101 - SEP</v>
      </c>
    </row>
    <row r="26" spans="1:4" x14ac:dyDescent="0.25">
      <c r="A26" s="2" t="s">
        <v>189</v>
      </c>
      <c r="B26" s="2" t="s">
        <v>270</v>
      </c>
      <c r="C26" s="2" t="s">
        <v>19</v>
      </c>
      <c r="D26" t="str">
        <f t="shared" si="0"/>
        <v>27201 - IJSN</v>
      </c>
    </row>
    <row r="27" spans="1:4" x14ac:dyDescent="0.25">
      <c r="A27" s="2" t="s">
        <v>219</v>
      </c>
      <c r="B27" s="2" t="s">
        <v>270</v>
      </c>
      <c r="C27" s="2" t="s">
        <v>20</v>
      </c>
      <c r="D27" t="str">
        <f t="shared" si="0"/>
        <v>27901 - FUMDEVIT</v>
      </c>
    </row>
    <row r="28" spans="1:4" x14ac:dyDescent="0.25">
      <c r="A28" s="2" t="s">
        <v>244</v>
      </c>
      <c r="B28" s="2" t="s">
        <v>270</v>
      </c>
      <c r="C28" s="2" t="s">
        <v>21</v>
      </c>
      <c r="D28" t="str">
        <f t="shared" si="0"/>
        <v>27902 - FEADM</v>
      </c>
    </row>
    <row r="29" spans="1:4" x14ac:dyDescent="0.25">
      <c r="A29" s="2" t="s">
        <v>137</v>
      </c>
      <c r="B29" s="2" t="s">
        <v>270</v>
      </c>
      <c r="C29" s="2" t="s">
        <v>22</v>
      </c>
      <c r="D29" t="str">
        <f t="shared" si="0"/>
        <v>28101 - SEGER</v>
      </c>
    </row>
    <row r="30" spans="1:4" x14ac:dyDescent="0.25">
      <c r="A30" s="2" t="s">
        <v>188</v>
      </c>
      <c r="B30" s="2" t="s">
        <v>270</v>
      </c>
      <c r="C30" s="2" t="s">
        <v>23</v>
      </c>
      <c r="D30" t="str">
        <f t="shared" si="0"/>
        <v>28201 - ESESP</v>
      </c>
    </row>
    <row r="31" spans="1:4" x14ac:dyDescent="0.25">
      <c r="A31" s="2" t="s">
        <v>199</v>
      </c>
      <c r="B31" s="2" t="s">
        <v>270</v>
      </c>
      <c r="C31" s="2" t="s">
        <v>24</v>
      </c>
      <c r="D31" t="str">
        <f t="shared" si="0"/>
        <v>28202 - DIO</v>
      </c>
    </row>
    <row r="32" spans="1:4" x14ac:dyDescent="0.25">
      <c r="A32" s="2" t="s">
        <v>204</v>
      </c>
      <c r="B32" s="2" t="s">
        <v>270</v>
      </c>
      <c r="C32" s="2" t="s">
        <v>25</v>
      </c>
      <c r="D32" t="str">
        <f t="shared" si="0"/>
        <v>28203 - PRODEST</v>
      </c>
    </row>
    <row r="33" spans="1:4" x14ac:dyDescent="0.25">
      <c r="A33" s="2" t="s">
        <v>138</v>
      </c>
      <c r="B33" s="2" t="s">
        <v>270</v>
      </c>
      <c r="C33" s="2" t="s">
        <v>26</v>
      </c>
      <c r="D33" t="str">
        <f t="shared" si="0"/>
        <v>30101 - SEDES</v>
      </c>
    </row>
    <row r="34" spans="1:4" x14ac:dyDescent="0.25">
      <c r="A34" s="2" t="s">
        <v>203</v>
      </c>
      <c r="B34" s="2" t="s">
        <v>270</v>
      </c>
      <c r="C34" s="2" t="s">
        <v>27</v>
      </c>
      <c r="D34" t="str">
        <f t="shared" si="0"/>
        <v>30203 - IPEM-ES</v>
      </c>
    </row>
    <row r="35" spans="1:4" x14ac:dyDescent="0.25">
      <c r="A35" s="2" t="s">
        <v>206</v>
      </c>
      <c r="B35" s="2" t="s">
        <v>270</v>
      </c>
      <c r="C35" s="2" t="s">
        <v>28</v>
      </c>
      <c r="D35" t="str">
        <f t="shared" si="0"/>
        <v>30205 - ADERES</v>
      </c>
    </row>
    <row r="36" spans="1:4" x14ac:dyDescent="0.25">
      <c r="A36" s="2" t="s">
        <v>207</v>
      </c>
      <c r="B36" s="2" t="s">
        <v>270</v>
      </c>
      <c r="C36" s="2" t="s">
        <v>29</v>
      </c>
      <c r="D36" t="str">
        <f t="shared" si="0"/>
        <v>30206 - BANDES</v>
      </c>
    </row>
    <row r="37" spans="1:4" x14ac:dyDescent="0.25">
      <c r="A37" s="2" t="s">
        <v>208</v>
      </c>
      <c r="B37" s="2" t="s">
        <v>270</v>
      </c>
      <c r="C37" s="2" t="s">
        <v>209</v>
      </c>
      <c r="D37" t="str">
        <f t="shared" si="0"/>
        <v>30207 - ARSP</v>
      </c>
    </row>
    <row r="38" spans="1:4" x14ac:dyDescent="0.25">
      <c r="A38" s="2" t="s">
        <v>210</v>
      </c>
      <c r="B38" s="2" t="s">
        <v>270</v>
      </c>
      <c r="C38" s="2" t="s">
        <v>211</v>
      </c>
      <c r="D38" t="str">
        <f t="shared" si="0"/>
        <v>30208 - ES GÁS</v>
      </c>
    </row>
    <row r="39" spans="1:4" x14ac:dyDescent="0.25">
      <c r="A39" s="2" t="s">
        <v>241</v>
      </c>
      <c r="B39" s="2" t="s">
        <v>270</v>
      </c>
      <c r="C39" s="2" t="s">
        <v>242</v>
      </c>
      <c r="D39" t="str">
        <f t="shared" si="0"/>
        <v>30902 - FUNDESUL</v>
      </c>
    </row>
    <row r="40" spans="1:4" x14ac:dyDescent="0.25">
      <c r="A40" s="2" t="s">
        <v>139</v>
      </c>
      <c r="B40" s="2" t="s">
        <v>270</v>
      </c>
      <c r="C40" s="2" t="s">
        <v>30</v>
      </c>
      <c r="D40" t="str">
        <f t="shared" si="0"/>
        <v>31101 - SEAG</v>
      </c>
    </row>
    <row r="41" spans="1:4" x14ac:dyDescent="0.25">
      <c r="A41" s="2" t="s">
        <v>187</v>
      </c>
      <c r="B41" s="2" t="s">
        <v>270</v>
      </c>
      <c r="C41" s="2" t="s">
        <v>31</v>
      </c>
      <c r="D41" t="str">
        <f t="shared" si="0"/>
        <v>31201 - IDAF</v>
      </c>
    </row>
    <row r="42" spans="1:4" x14ac:dyDescent="0.25">
      <c r="A42" s="2" t="s">
        <v>196</v>
      </c>
      <c r="B42" s="2" t="s">
        <v>270</v>
      </c>
      <c r="C42" s="2" t="s">
        <v>32</v>
      </c>
      <c r="D42" t="str">
        <f t="shared" si="0"/>
        <v>31202 - INCAPER</v>
      </c>
    </row>
    <row r="43" spans="1:4" x14ac:dyDescent="0.25">
      <c r="A43" s="2" t="s">
        <v>201</v>
      </c>
      <c r="B43" s="2" t="s">
        <v>270</v>
      </c>
      <c r="C43" s="2" t="s">
        <v>202</v>
      </c>
      <c r="D43" t="str">
        <f t="shared" si="0"/>
        <v>31203 - CEASA</v>
      </c>
    </row>
    <row r="44" spans="1:4" x14ac:dyDescent="0.25">
      <c r="A44" s="2" t="s">
        <v>234</v>
      </c>
      <c r="B44" s="2" t="s">
        <v>270</v>
      </c>
      <c r="C44" s="2" t="s">
        <v>33</v>
      </c>
      <c r="D44" t="str">
        <f t="shared" si="0"/>
        <v>31901 - FEAC</v>
      </c>
    </row>
    <row r="45" spans="1:4" x14ac:dyDescent="0.25">
      <c r="A45" s="2" t="s">
        <v>248</v>
      </c>
      <c r="B45" s="2" t="s">
        <v>270</v>
      </c>
      <c r="C45" s="2" t="s">
        <v>34</v>
      </c>
      <c r="D45" t="str">
        <f t="shared" si="0"/>
        <v>31902 - FUNSAF</v>
      </c>
    </row>
    <row r="46" spans="1:4" ht="21" x14ac:dyDescent="0.25">
      <c r="A46" s="2" t="s">
        <v>255</v>
      </c>
      <c r="B46" s="2" t="s">
        <v>270</v>
      </c>
      <c r="C46" s="2" t="s">
        <v>256</v>
      </c>
      <c r="D46" t="str">
        <f t="shared" si="0"/>
        <v>31903 - FUNDO RURAL SUSTENTÁVEL</v>
      </c>
    </row>
    <row r="47" spans="1:4" x14ac:dyDescent="0.25">
      <c r="A47" s="2" t="s">
        <v>259</v>
      </c>
      <c r="B47" s="2" t="s">
        <v>270</v>
      </c>
      <c r="C47" s="2" t="s">
        <v>260</v>
      </c>
      <c r="D47" t="str">
        <f t="shared" si="0"/>
        <v>31904 - FEACME</v>
      </c>
    </row>
    <row r="48" spans="1:4" x14ac:dyDescent="0.25">
      <c r="A48" s="2" t="s">
        <v>140</v>
      </c>
      <c r="B48" s="2" t="s">
        <v>270</v>
      </c>
      <c r="C48" s="2" t="s">
        <v>35</v>
      </c>
      <c r="D48" t="str">
        <f t="shared" si="0"/>
        <v>32101 - SECTI</v>
      </c>
    </row>
    <row r="49" spans="1:4" x14ac:dyDescent="0.25">
      <c r="A49" s="2" t="s">
        <v>193</v>
      </c>
      <c r="B49" s="2" t="s">
        <v>270</v>
      </c>
      <c r="C49" s="2" t="s">
        <v>36</v>
      </c>
      <c r="D49" t="str">
        <f t="shared" si="0"/>
        <v>32202 - FAPES</v>
      </c>
    </row>
    <row r="50" spans="1:4" x14ac:dyDescent="0.25">
      <c r="A50" s="2" t="s">
        <v>228</v>
      </c>
      <c r="B50" s="2" t="s">
        <v>270</v>
      </c>
      <c r="C50" s="2" t="s">
        <v>37</v>
      </c>
      <c r="D50" t="str">
        <f t="shared" si="0"/>
        <v>32901 - FUNCITEC</v>
      </c>
    </row>
    <row r="51" spans="1:4" x14ac:dyDescent="0.25">
      <c r="A51" s="2" t="s">
        <v>245</v>
      </c>
      <c r="B51" s="2" t="s">
        <v>270</v>
      </c>
      <c r="C51" s="2" t="s">
        <v>38</v>
      </c>
      <c r="D51" t="str">
        <f t="shared" si="0"/>
        <v>32902 - FDI</v>
      </c>
    </row>
    <row r="52" spans="1:4" x14ac:dyDescent="0.25">
      <c r="A52" s="2" t="s">
        <v>141</v>
      </c>
      <c r="B52" s="2" t="s">
        <v>270</v>
      </c>
      <c r="C52" s="2" t="s">
        <v>142</v>
      </c>
      <c r="D52" t="str">
        <f t="shared" si="0"/>
        <v>35101 - SEMOBI</v>
      </c>
    </row>
    <row r="53" spans="1:4" x14ac:dyDescent="0.25">
      <c r="A53" s="2" t="s">
        <v>186</v>
      </c>
      <c r="B53" s="2" t="s">
        <v>270</v>
      </c>
      <c r="C53" s="2" t="s">
        <v>39</v>
      </c>
      <c r="D53" t="str">
        <f t="shared" si="0"/>
        <v>35201 - DER-ES</v>
      </c>
    </row>
    <row r="54" spans="1:4" x14ac:dyDescent="0.25">
      <c r="A54" s="2" t="s">
        <v>200</v>
      </c>
      <c r="B54" s="2" t="s">
        <v>270</v>
      </c>
      <c r="C54" s="2" t="s">
        <v>40</v>
      </c>
      <c r="D54" t="str">
        <f t="shared" si="0"/>
        <v>35203 - CETURB-GV</v>
      </c>
    </row>
    <row r="55" spans="1:4" x14ac:dyDescent="0.25">
      <c r="A55" s="2" t="s">
        <v>212</v>
      </c>
      <c r="B55" s="2" t="s">
        <v>270</v>
      </c>
      <c r="C55" s="2" t="s">
        <v>42</v>
      </c>
      <c r="D55" t="str">
        <f t="shared" si="0"/>
        <v>35208 - IOPES</v>
      </c>
    </row>
    <row r="56" spans="1:4" x14ac:dyDescent="0.25">
      <c r="A56" s="2" t="s">
        <v>233</v>
      </c>
      <c r="B56" s="2" t="s">
        <v>270</v>
      </c>
      <c r="C56" s="2" t="s">
        <v>43</v>
      </c>
      <c r="D56" t="str">
        <f t="shared" si="0"/>
        <v>35901 - FEP</v>
      </c>
    </row>
    <row r="57" spans="1:4" x14ac:dyDescent="0.25">
      <c r="A57" s="2" t="s">
        <v>251</v>
      </c>
      <c r="B57" s="2" t="s">
        <v>270</v>
      </c>
      <c r="C57" s="2" t="s">
        <v>252</v>
      </c>
      <c r="D57" t="str">
        <f t="shared" si="0"/>
        <v>35903 - FEFIN</v>
      </c>
    </row>
    <row r="58" spans="1:4" x14ac:dyDescent="0.25">
      <c r="A58" s="2" t="s">
        <v>143</v>
      </c>
      <c r="B58" s="2" t="s">
        <v>270</v>
      </c>
      <c r="C58" s="2" t="s">
        <v>44</v>
      </c>
      <c r="D58" t="str">
        <f t="shared" si="0"/>
        <v>36101 - SEDURB</v>
      </c>
    </row>
    <row r="59" spans="1:4" x14ac:dyDescent="0.25">
      <c r="A59" s="2" t="s">
        <v>191</v>
      </c>
      <c r="B59" s="2" t="s">
        <v>270</v>
      </c>
      <c r="C59" s="2" t="s">
        <v>45</v>
      </c>
      <c r="D59" t="str">
        <f t="shared" si="0"/>
        <v>36202 - CESAN</v>
      </c>
    </row>
    <row r="60" spans="1:4" x14ac:dyDescent="0.25">
      <c r="A60" s="2" t="s">
        <v>220</v>
      </c>
      <c r="B60" s="2" t="s">
        <v>270</v>
      </c>
      <c r="C60" s="2" t="s">
        <v>46</v>
      </c>
      <c r="D60" t="str">
        <f t="shared" si="0"/>
        <v>36901 - FEHAB</v>
      </c>
    </row>
    <row r="61" spans="1:4" x14ac:dyDescent="0.25">
      <c r="A61" s="2" t="s">
        <v>144</v>
      </c>
      <c r="B61" s="2" t="s">
        <v>270</v>
      </c>
      <c r="C61" s="2" t="s">
        <v>47</v>
      </c>
      <c r="D61" t="str">
        <f t="shared" si="0"/>
        <v>37101 - SETUR</v>
      </c>
    </row>
    <row r="62" spans="1:4" x14ac:dyDescent="0.25">
      <c r="A62" s="2" t="s">
        <v>221</v>
      </c>
      <c r="B62" s="2" t="s">
        <v>270</v>
      </c>
      <c r="C62" s="2" t="s">
        <v>48</v>
      </c>
      <c r="D62" t="str">
        <f t="shared" si="0"/>
        <v>37901 - FUNTUR</v>
      </c>
    </row>
    <row r="63" spans="1:4" x14ac:dyDescent="0.25">
      <c r="A63" s="2" t="s">
        <v>145</v>
      </c>
      <c r="B63" s="2" t="s">
        <v>270</v>
      </c>
      <c r="C63" s="2" t="s">
        <v>49</v>
      </c>
      <c r="D63" t="str">
        <f t="shared" si="0"/>
        <v>39101 - SESPORT</v>
      </c>
    </row>
    <row r="64" spans="1:4" x14ac:dyDescent="0.25">
      <c r="A64" s="2" t="s">
        <v>229</v>
      </c>
      <c r="B64" s="2" t="s">
        <v>270</v>
      </c>
      <c r="C64" s="2" t="s">
        <v>50</v>
      </c>
      <c r="D64" t="str">
        <f t="shared" si="0"/>
        <v>39901 - PRÓ-ESPORTE</v>
      </c>
    </row>
    <row r="65" spans="1:4" x14ac:dyDescent="0.25">
      <c r="A65" s="2" t="s">
        <v>146</v>
      </c>
      <c r="B65" s="2" t="s">
        <v>270</v>
      </c>
      <c r="C65" s="2" t="s">
        <v>51</v>
      </c>
      <c r="D65" t="str">
        <f t="shared" si="0"/>
        <v>40101 - SECULT</v>
      </c>
    </row>
    <row r="66" spans="1:4" x14ac:dyDescent="0.25">
      <c r="A66" s="2" t="s">
        <v>169</v>
      </c>
      <c r="B66" s="2" t="s">
        <v>270</v>
      </c>
      <c r="C66" s="2" t="s">
        <v>52</v>
      </c>
      <c r="D66" t="str">
        <f t="shared" ref="D66:D111" si="1">CONCATENATE(A66,B66,C66)</f>
        <v>40102 - APEES</v>
      </c>
    </row>
    <row r="67" spans="1:4" x14ac:dyDescent="0.25">
      <c r="A67" s="2" t="s">
        <v>222</v>
      </c>
      <c r="B67" s="2" t="s">
        <v>270</v>
      </c>
      <c r="C67" s="2" t="s">
        <v>53</v>
      </c>
      <c r="D67" t="str">
        <f t="shared" si="1"/>
        <v>40901 - FUNCULTURA</v>
      </c>
    </row>
    <row r="68" spans="1:4" x14ac:dyDescent="0.25">
      <c r="A68" s="2" t="s">
        <v>147</v>
      </c>
      <c r="B68" s="2" t="s">
        <v>270</v>
      </c>
      <c r="C68" s="2" t="s">
        <v>54</v>
      </c>
      <c r="D68" t="str">
        <f t="shared" si="1"/>
        <v>41101 - SEAMA</v>
      </c>
    </row>
    <row r="69" spans="1:4" x14ac:dyDescent="0.25">
      <c r="A69" s="2" t="s">
        <v>185</v>
      </c>
      <c r="B69" s="2" t="s">
        <v>270</v>
      </c>
      <c r="C69" s="2" t="s">
        <v>55</v>
      </c>
      <c r="D69" t="str">
        <f t="shared" si="1"/>
        <v>41201 - IEMA</v>
      </c>
    </row>
    <row r="70" spans="1:4" x14ac:dyDescent="0.25">
      <c r="A70" s="2" t="s">
        <v>190</v>
      </c>
      <c r="B70" s="2" t="s">
        <v>270</v>
      </c>
      <c r="C70" s="2" t="s">
        <v>56</v>
      </c>
      <c r="D70" t="str">
        <f t="shared" si="1"/>
        <v>41202 - AGERH</v>
      </c>
    </row>
    <row r="71" spans="1:4" x14ac:dyDescent="0.25">
      <c r="A71" s="2" t="s">
        <v>223</v>
      </c>
      <c r="B71" s="2" t="s">
        <v>270</v>
      </c>
      <c r="C71" s="2" t="s">
        <v>57</v>
      </c>
      <c r="D71" t="str">
        <f t="shared" si="1"/>
        <v>41901 - FUNDEMA</v>
      </c>
    </row>
    <row r="72" spans="1:4" x14ac:dyDescent="0.25">
      <c r="A72" s="2" t="s">
        <v>240</v>
      </c>
      <c r="B72" s="2" t="s">
        <v>270</v>
      </c>
      <c r="C72" s="2" t="s">
        <v>58</v>
      </c>
      <c r="D72" t="str">
        <f t="shared" si="1"/>
        <v>41902 - FUNDÁGUA</v>
      </c>
    </row>
    <row r="73" spans="1:4" x14ac:dyDescent="0.25">
      <c r="A73" s="2" t="s">
        <v>148</v>
      </c>
      <c r="B73" s="2" t="s">
        <v>270</v>
      </c>
      <c r="C73" s="2" t="s">
        <v>59</v>
      </c>
      <c r="D73" t="str">
        <f t="shared" si="1"/>
        <v>42101 - SEDU</v>
      </c>
    </row>
    <row r="74" spans="1:4" x14ac:dyDescent="0.25">
      <c r="A74" s="2" t="s">
        <v>180</v>
      </c>
      <c r="B74" s="2" t="s">
        <v>270</v>
      </c>
      <c r="C74" s="2" t="s">
        <v>60</v>
      </c>
      <c r="D74" t="str">
        <f t="shared" si="1"/>
        <v>42201 - FAMES</v>
      </c>
    </row>
    <row r="75" spans="1:4" x14ac:dyDescent="0.25">
      <c r="A75" s="2" t="s">
        <v>236</v>
      </c>
      <c r="B75" s="2" t="s">
        <v>270</v>
      </c>
      <c r="C75" s="2" t="s">
        <v>237</v>
      </c>
      <c r="D75" t="str">
        <f t="shared" si="1"/>
        <v>42901 - FUNPAES</v>
      </c>
    </row>
    <row r="76" spans="1:4" x14ac:dyDescent="0.25">
      <c r="A76" s="2" t="s">
        <v>224</v>
      </c>
      <c r="B76" s="2" t="s">
        <v>270</v>
      </c>
      <c r="C76" s="2" t="s">
        <v>61</v>
      </c>
      <c r="D76" t="str">
        <f t="shared" si="1"/>
        <v>44901 - FES</v>
      </c>
    </row>
    <row r="77" spans="1:4" x14ac:dyDescent="0.25">
      <c r="A77" s="2" t="s">
        <v>149</v>
      </c>
      <c r="B77" s="2" t="s">
        <v>270</v>
      </c>
      <c r="C77" s="2" t="s">
        <v>62</v>
      </c>
      <c r="D77" t="str">
        <f t="shared" si="1"/>
        <v>45101 - SESP</v>
      </c>
    </row>
    <row r="78" spans="1:4" x14ac:dyDescent="0.25">
      <c r="A78" s="2" t="s">
        <v>168</v>
      </c>
      <c r="B78" s="2" t="s">
        <v>270</v>
      </c>
      <c r="C78" s="2" t="s">
        <v>63</v>
      </c>
      <c r="D78" t="str">
        <f t="shared" si="1"/>
        <v>45102 - PCES</v>
      </c>
    </row>
    <row r="79" spans="1:4" x14ac:dyDescent="0.25">
      <c r="A79" s="2" t="s">
        <v>172</v>
      </c>
      <c r="B79" s="2" t="s">
        <v>270</v>
      </c>
      <c r="C79" s="2" t="s">
        <v>64</v>
      </c>
      <c r="D79" t="str">
        <f t="shared" si="1"/>
        <v>45103 - PMES</v>
      </c>
    </row>
    <row r="80" spans="1:4" x14ac:dyDescent="0.25">
      <c r="A80" s="2" t="s">
        <v>173</v>
      </c>
      <c r="B80" s="2" t="s">
        <v>270</v>
      </c>
      <c r="C80" s="2" t="s">
        <v>65</v>
      </c>
      <c r="D80" t="str">
        <f t="shared" si="1"/>
        <v>45104 - CBMES</v>
      </c>
    </row>
    <row r="81" spans="1:4" x14ac:dyDescent="0.25">
      <c r="A81" s="2" t="s">
        <v>177</v>
      </c>
      <c r="B81" s="2" t="s">
        <v>270</v>
      </c>
      <c r="C81" s="2" t="s">
        <v>66</v>
      </c>
      <c r="D81" t="str">
        <f t="shared" si="1"/>
        <v>45105 - DSPM</v>
      </c>
    </row>
    <row r="82" spans="1:4" x14ac:dyDescent="0.25">
      <c r="A82" s="2" t="s">
        <v>178</v>
      </c>
      <c r="B82" s="2" t="s">
        <v>270</v>
      </c>
      <c r="C82" s="2" t="s">
        <v>67</v>
      </c>
      <c r="D82" t="str">
        <f t="shared" si="1"/>
        <v>45106 - CEPDEC</v>
      </c>
    </row>
    <row r="83" spans="1:4" x14ac:dyDescent="0.25">
      <c r="A83" s="2" t="s">
        <v>192</v>
      </c>
      <c r="B83" s="2" t="s">
        <v>270</v>
      </c>
      <c r="C83" s="2" t="s">
        <v>41</v>
      </c>
      <c r="D83" t="str">
        <f t="shared" si="1"/>
        <v>45202 - DETRAN</v>
      </c>
    </row>
    <row r="84" spans="1:4" x14ac:dyDescent="0.25">
      <c r="A84" s="2" t="s">
        <v>225</v>
      </c>
      <c r="B84" s="2" t="s">
        <v>270</v>
      </c>
      <c r="C84" s="2" t="s">
        <v>68</v>
      </c>
      <c r="D84" t="str">
        <f t="shared" si="1"/>
        <v>45901 - FUNREPOCI</v>
      </c>
    </row>
    <row r="85" spans="1:4" x14ac:dyDescent="0.25">
      <c r="A85" s="2" t="s">
        <v>238</v>
      </c>
      <c r="B85" s="2" t="s">
        <v>270</v>
      </c>
      <c r="C85" s="2" t="s">
        <v>69</v>
      </c>
      <c r="D85" t="str">
        <f t="shared" si="1"/>
        <v>45902 - FUNREPOM</v>
      </c>
    </row>
    <row r="86" spans="1:4" x14ac:dyDescent="0.25">
      <c r="A86" s="2" t="s">
        <v>253</v>
      </c>
      <c r="B86" s="2" t="s">
        <v>270</v>
      </c>
      <c r="C86" s="2" t="s">
        <v>70</v>
      </c>
      <c r="D86" t="str">
        <f t="shared" si="1"/>
        <v>45903 - FSPMES</v>
      </c>
    </row>
    <row r="87" spans="1:4" x14ac:dyDescent="0.25">
      <c r="A87" s="2" t="s">
        <v>258</v>
      </c>
      <c r="B87" s="2" t="s">
        <v>270</v>
      </c>
      <c r="C87" s="2" t="s">
        <v>71</v>
      </c>
      <c r="D87" t="str">
        <f t="shared" si="1"/>
        <v>45904 - FUNREBOM</v>
      </c>
    </row>
    <row r="88" spans="1:4" x14ac:dyDescent="0.25">
      <c r="A88" s="2" t="s">
        <v>264</v>
      </c>
      <c r="B88" s="2" t="s">
        <v>270</v>
      </c>
      <c r="C88" s="2" t="s">
        <v>265</v>
      </c>
      <c r="D88" t="str">
        <f t="shared" si="1"/>
        <v>45905 - FUNPDEC</v>
      </c>
    </row>
    <row r="89" spans="1:4" x14ac:dyDescent="0.25">
      <c r="A89" s="2" t="s">
        <v>268</v>
      </c>
      <c r="B89" s="2" t="s">
        <v>270</v>
      </c>
      <c r="C89" s="2" t="s">
        <v>269</v>
      </c>
      <c r="D89" t="str">
        <f t="shared" si="1"/>
        <v>45906 - FESP</v>
      </c>
    </row>
    <row r="90" spans="1:4" x14ac:dyDescent="0.25">
      <c r="A90" s="2" t="s">
        <v>151</v>
      </c>
      <c r="B90" s="2" t="s">
        <v>270</v>
      </c>
      <c r="C90" s="2" t="s">
        <v>72</v>
      </c>
      <c r="D90" t="str">
        <f t="shared" si="1"/>
        <v>46101 - SEJUS</v>
      </c>
    </row>
    <row r="91" spans="1:4" x14ac:dyDescent="0.25">
      <c r="A91" s="2" t="s">
        <v>194</v>
      </c>
      <c r="B91" s="2" t="s">
        <v>270</v>
      </c>
      <c r="C91" s="2" t="s">
        <v>195</v>
      </c>
      <c r="D91" t="str">
        <f t="shared" si="1"/>
        <v>46202 - PROCON</v>
      </c>
    </row>
    <row r="92" spans="1:4" x14ac:dyDescent="0.25">
      <c r="A92" s="2" t="s">
        <v>226</v>
      </c>
      <c r="B92" s="2" t="s">
        <v>270</v>
      </c>
      <c r="C92" s="2" t="s">
        <v>74</v>
      </c>
      <c r="D92" t="str">
        <f t="shared" si="1"/>
        <v>46901 - FTP</v>
      </c>
    </row>
    <row r="93" spans="1:4" x14ac:dyDescent="0.25">
      <c r="A93" s="2" t="s">
        <v>249</v>
      </c>
      <c r="B93" s="2" t="s">
        <v>270</v>
      </c>
      <c r="C93" s="2" t="s">
        <v>250</v>
      </c>
      <c r="D93" t="str">
        <f t="shared" si="1"/>
        <v>46903 - FUNPEN</v>
      </c>
    </row>
    <row r="94" spans="1:4" x14ac:dyDescent="0.25">
      <c r="A94" s="2" t="s">
        <v>257</v>
      </c>
      <c r="B94" s="2" t="s">
        <v>270</v>
      </c>
      <c r="C94" s="2" t="s">
        <v>75</v>
      </c>
      <c r="D94" t="str">
        <f t="shared" si="1"/>
        <v>46904 - FEDC</v>
      </c>
    </row>
    <row r="95" spans="1:4" x14ac:dyDescent="0.25">
      <c r="A95" s="2" t="s">
        <v>152</v>
      </c>
      <c r="B95" s="2" t="s">
        <v>270</v>
      </c>
      <c r="C95" s="2" t="s">
        <v>80</v>
      </c>
      <c r="D95" t="str">
        <f t="shared" si="1"/>
        <v>47101 - SETADES</v>
      </c>
    </row>
    <row r="96" spans="1:4" x14ac:dyDescent="0.25">
      <c r="A96" s="2" t="s">
        <v>227</v>
      </c>
      <c r="B96" s="2" t="s">
        <v>270</v>
      </c>
      <c r="C96" s="2" t="s">
        <v>76</v>
      </c>
      <c r="D96" t="str">
        <f t="shared" si="1"/>
        <v>47901 - FEAS</v>
      </c>
    </row>
    <row r="97" spans="1:4" x14ac:dyDescent="0.25">
      <c r="A97" s="2" t="s">
        <v>261</v>
      </c>
      <c r="B97" s="2" t="s">
        <v>270</v>
      </c>
      <c r="C97" s="2" t="s">
        <v>0</v>
      </c>
      <c r="D97" t="str">
        <f t="shared" si="1"/>
        <v>47904 - FUNCOP</v>
      </c>
    </row>
    <row r="98" spans="1:4" x14ac:dyDescent="0.25">
      <c r="A98" s="2" t="s">
        <v>266</v>
      </c>
      <c r="B98" s="2" t="s">
        <v>270</v>
      </c>
      <c r="C98" s="2" t="s">
        <v>267</v>
      </c>
      <c r="D98" t="str">
        <f t="shared" si="1"/>
        <v>47906 - FET</v>
      </c>
    </row>
    <row r="99" spans="1:4" x14ac:dyDescent="0.25">
      <c r="A99" s="2" t="s">
        <v>157</v>
      </c>
      <c r="B99" s="2" t="s">
        <v>270</v>
      </c>
      <c r="C99" s="2" t="s">
        <v>158</v>
      </c>
      <c r="D99" t="str">
        <f t="shared" si="1"/>
        <v>48101 - SEDH</v>
      </c>
    </row>
    <row r="100" spans="1:4" x14ac:dyDescent="0.25">
      <c r="A100" s="2" t="s">
        <v>181</v>
      </c>
      <c r="B100" s="2" t="s">
        <v>270</v>
      </c>
      <c r="C100" s="2" t="s">
        <v>73</v>
      </c>
      <c r="D100" t="str">
        <f t="shared" si="1"/>
        <v>48201 - IASES</v>
      </c>
    </row>
    <row r="101" spans="1:4" x14ac:dyDescent="0.25">
      <c r="A101" s="2" t="s">
        <v>235</v>
      </c>
      <c r="B101" s="2" t="s">
        <v>270</v>
      </c>
      <c r="C101" s="2" t="s">
        <v>77</v>
      </c>
      <c r="D101" t="str">
        <f t="shared" si="1"/>
        <v>48901 - FIA</v>
      </c>
    </row>
    <row r="102" spans="1:4" x14ac:dyDescent="0.25">
      <c r="A102" s="2" t="s">
        <v>243</v>
      </c>
      <c r="B102" s="2" t="s">
        <v>270</v>
      </c>
      <c r="C102" s="2" t="s">
        <v>78</v>
      </c>
      <c r="D102" t="str">
        <f t="shared" si="1"/>
        <v>48902 - FEPI</v>
      </c>
    </row>
    <row r="103" spans="1:4" x14ac:dyDescent="0.25">
      <c r="A103" s="2" t="s">
        <v>254</v>
      </c>
      <c r="B103" s="2" t="s">
        <v>270</v>
      </c>
      <c r="C103" s="2" t="s">
        <v>11</v>
      </c>
      <c r="D103" t="str">
        <f t="shared" si="1"/>
        <v>48903 - FESAD</v>
      </c>
    </row>
    <row r="104" spans="1:4" x14ac:dyDescent="0.25">
      <c r="A104" s="2" t="s">
        <v>184</v>
      </c>
      <c r="B104" s="2" t="s">
        <v>270</v>
      </c>
      <c r="C104" s="2" t="s">
        <v>79</v>
      </c>
      <c r="D104" t="str">
        <f t="shared" si="1"/>
        <v>60201 - IPAJM</v>
      </c>
    </row>
    <row r="105" spans="1:4" ht="21" x14ac:dyDescent="0.25">
      <c r="A105" s="2" t="s">
        <v>213</v>
      </c>
      <c r="B105" s="2" t="s">
        <v>270</v>
      </c>
      <c r="C105" s="2" t="s">
        <v>214</v>
      </c>
      <c r="D105" t="str">
        <f t="shared" si="1"/>
        <v>60210 - FUNDO FINANCEIRO</v>
      </c>
    </row>
    <row r="106" spans="1:4" ht="31.5" x14ac:dyDescent="0.25">
      <c r="A106" s="2" t="s">
        <v>215</v>
      </c>
      <c r="B106" s="2" t="s">
        <v>270</v>
      </c>
      <c r="C106" s="2" t="s">
        <v>216</v>
      </c>
      <c r="D106" t="str">
        <f t="shared" si="1"/>
        <v>60211 - FUNDO PREVIDENCIÁRIO</v>
      </c>
    </row>
    <row r="107" spans="1:4" ht="31.5" x14ac:dyDescent="0.25">
      <c r="A107" s="2">
        <v>60212</v>
      </c>
      <c r="B107" s="2" t="s">
        <v>270</v>
      </c>
      <c r="C107" s="2" t="s">
        <v>328</v>
      </c>
      <c r="D107" t="str">
        <f t="shared" si="1"/>
        <v>60212 -  FUNDO DE PROTEÇÃO SOCIAL</v>
      </c>
    </row>
    <row r="108" spans="1:4" ht="21" x14ac:dyDescent="0.25">
      <c r="A108" s="2" t="s">
        <v>153</v>
      </c>
      <c r="B108" s="2" t="s">
        <v>270</v>
      </c>
      <c r="C108" s="2" t="s">
        <v>154</v>
      </c>
      <c r="D108" t="str">
        <f t="shared" si="1"/>
        <v>70101 - SENT. JUDICIÁRIAS</v>
      </c>
    </row>
    <row r="109" spans="1:4" x14ac:dyDescent="0.25">
      <c r="A109" s="2" t="s">
        <v>155</v>
      </c>
      <c r="B109" s="2" t="s">
        <v>270</v>
      </c>
      <c r="C109" s="2" t="s">
        <v>156</v>
      </c>
      <c r="D109" t="str">
        <f t="shared" si="1"/>
        <v>80101 - ENC-SEGER</v>
      </c>
    </row>
    <row r="110" spans="1:4" x14ac:dyDescent="0.25">
      <c r="A110" s="2" t="s">
        <v>166</v>
      </c>
      <c r="B110" s="2" t="s">
        <v>270</v>
      </c>
      <c r="C110" s="2" t="s">
        <v>167</v>
      </c>
      <c r="D110" t="str">
        <f t="shared" si="1"/>
        <v>80102 - ENC-SEFAZ</v>
      </c>
    </row>
    <row r="111" spans="1:4" x14ac:dyDescent="0.25">
      <c r="A111" s="2" t="s">
        <v>175</v>
      </c>
      <c r="B111" s="2" t="s">
        <v>270</v>
      </c>
      <c r="C111" s="2" t="s">
        <v>176</v>
      </c>
      <c r="D111" t="str">
        <f t="shared" si="1"/>
        <v>80104 - ENC-SEP</v>
      </c>
    </row>
  </sheetData>
  <sortState xmlns:xlrd2="http://schemas.microsoft.com/office/spreadsheetml/2017/richdata2" ref="A1:C111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Formulário PIP</vt:lpstr>
      <vt:lpstr>Instruções</vt:lpstr>
      <vt:lpstr>NORMAS E MINUTA</vt:lpstr>
      <vt:lpstr>SIGEFES</vt:lpstr>
      <vt:lpstr>FONTE</vt:lpstr>
      <vt:lpstr>GND</vt:lpstr>
      <vt:lpstr>UO</vt:lpstr>
      <vt:lpstr>Fonte</vt:lpstr>
      <vt:lpstr>GND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</dc:creator>
  <cp:lastModifiedBy>Felipe Cunha Salles</cp:lastModifiedBy>
  <cp:lastPrinted>2021-07-30T14:49:44Z</cp:lastPrinted>
  <dcterms:created xsi:type="dcterms:W3CDTF">2015-10-12T22:41:23Z</dcterms:created>
  <dcterms:modified xsi:type="dcterms:W3CDTF">2021-07-30T18:50:25Z</dcterms:modified>
</cp:coreProperties>
</file>